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11460"/>
  </bookViews>
  <sheets>
    <sheet name="ЛАБ1" sheetId="3" r:id="rId1"/>
    <sheet name="ЛАБ3" sheetId="4" r:id="rId2"/>
  </sheets>
  <calcPr calcId="162913"/>
</workbook>
</file>

<file path=xl/calcChain.xml><?xml version="1.0" encoding="utf-8"?>
<calcChain xmlns="http://schemas.openxmlformats.org/spreadsheetml/2006/main">
  <c r="AT23" i="4" l="1"/>
  <c r="AA23" i="4"/>
  <c r="AT22" i="4"/>
  <c r="AA22" i="4"/>
  <c r="AB23" i="4" s="1"/>
  <c r="AT21" i="4"/>
  <c r="AA21" i="4"/>
  <c r="AT20" i="4"/>
  <c r="AA20" i="4"/>
  <c r="AT19" i="4"/>
  <c r="AA19" i="4"/>
  <c r="AT18" i="4"/>
  <c r="AA18" i="4"/>
  <c r="AB19" i="4" s="1"/>
  <c r="AT17" i="4"/>
  <c r="AA17" i="4"/>
  <c r="AT16" i="4"/>
  <c r="AA16" i="4"/>
  <c r="AB17" i="4" s="1"/>
  <c r="AT15" i="4"/>
  <c r="AA15" i="4"/>
  <c r="AT14" i="4"/>
  <c r="AA14" i="4"/>
  <c r="AT13" i="4"/>
  <c r="AA13" i="4"/>
  <c r="AT12" i="4"/>
  <c r="AA12" i="4"/>
  <c r="AT11" i="4"/>
  <c r="AA11" i="4"/>
  <c r="AT10" i="4"/>
  <c r="AA10" i="4"/>
  <c r="AB11" i="4" s="1"/>
  <c r="Y55" i="3"/>
  <c r="Y56" i="3"/>
  <c r="Y57" i="3"/>
  <c r="Y58" i="3"/>
  <c r="Y59" i="3"/>
  <c r="Y60" i="3"/>
  <c r="Y61" i="3"/>
  <c r="Y62" i="3"/>
  <c r="Y63" i="3"/>
  <c r="Y64" i="3"/>
  <c r="Y65" i="3"/>
  <c r="X55" i="3"/>
  <c r="X56" i="3"/>
  <c r="X57" i="3"/>
  <c r="X58" i="3"/>
  <c r="X59" i="3"/>
  <c r="X60" i="3"/>
  <c r="X61" i="3"/>
  <c r="X62" i="3"/>
  <c r="X63" i="3"/>
  <c r="X64" i="3"/>
  <c r="X65" i="3"/>
  <c r="W55" i="3"/>
  <c r="W56" i="3"/>
  <c r="W57" i="3"/>
  <c r="W58" i="3"/>
  <c r="W59" i="3"/>
  <c r="W60" i="3"/>
  <c r="W61" i="3"/>
  <c r="W62" i="3"/>
  <c r="W63" i="3"/>
  <c r="W64" i="3"/>
  <c r="W65" i="3"/>
  <c r="V55" i="3"/>
  <c r="V56" i="3"/>
  <c r="V57" i="3"/>
  <c r="V58" i="3"/>
  <c r="V59" i="3"/>
  <c r="V60" i="3"/>
  <c r="V61" i="3"/>
  <c r="V62" i="3"/>
  <c r="V63" i="3"/>
  <c r="V64" i="3"/>
  <c r="V65" i="3"/>
  <c r="U55" i="3"/>
  <c r="U56" i="3"/>
  <c r="U57" i="3"/>
  <c r="U58" i="3"/>
  <c r="U59" i="3"/>
  <c r="U60" i="3"/>
  <c r="U61" i="3"/>
  <c r="U62" i="3"/>
  <c r="U63" i="3"/>
  <c r="U64" i="3"/>
  <c r="U65" i="3"/>
  <c r="Y54" i="3"/>
  <c r="X54" i="3"/>
  <c r="W54" i="3"/>
  <c r="V54" i="3"/>
  <c r="U54" i="3"/>
  <c r="Y66" i="3"/>
  <c r="X66" i="3"/>
  <c r="W66" i="3"/>
  <c r="V66" i="3"/>
  <c r="U66" i="3"/>
  <c r="Y36" i="3"/>
  <c r="Y37" i="3"/>
  <c r="Y38" i="3"/>
  <c r="Y39" i="3"/>
  <c r="Y40" i="3"/>
  <c r="Y41" i="3"/>
  <c r="Y42" i="3"/>
  <c r="Y43" i="3"/>
  <c r="Y44" i="3"/>
  <c r="Y45" i="3"/>
  <c r="Y46" i="3"/>
  <c r="X36" i="3"/>
  <c r="X37" i="3"/>
  <c r="X38" i="3"/>
  <c r="X39" i="3"/>
  <c r="X40" i="3"/>
  <c r="X41" i="3"/>
  <c r="X42" i="3"/>
  <c r="X43" i="3"/>
  <c r="X44" i="3"/>
  <c r="X45" i="3"/>
  <c r="X46" i="3"/>
  <c r="W36" i="3"/>
  <c r="W37" i="3"/>
  <c r="W38" i="3"/>
  <c r="W39" i="3"/>
  <c r="W40" i="3"/>
  <c r="W41" i="3"/>
  <c r="W42" i="3"/>
  <c r="W43" i="3"/>
  <c r="W44" i="3"/>
  <c r="W45" i="3"/>
  <c r="W46" i="3"/>
  <c r="V36" i="3"/>
  <c r="V37" i="3"/>
  <c r="V38" i="3"/>
  <c r="V39" i="3"/>
  <c r="V40" i="3"/>
  <c r="V41" i="3"/>
  <c r="V42" i="3"/>
  <c r="V43" i="3"/>
  <c r="V44" i="3"/>
  <c r="V45" i="3"/>
  <c r="V46" i="3"/>
  <c r="U36" i="3"/>
  <c r="U37" i="3"/>
  <c r="U38" i="3"/>
  <c r="U39" i="3"/>
  <c r="U40" i="3"/>
  <c r="U41" i="3"/>
  <c r="U42" i="3"/>
  <c r="U43" i="3"/>
  <c r="U44" i="3"/>
  <c r="U45" i="3"/>
  <c r="U46" i="3"/>
  <c r="Y47" i="3"/>
  <c r="X47" i="3"/>
  <c r="W47" i="3"/>
  <c r="V47" i="3"/>
  <c r="U47" i="3"/>
  <c r="Y35" i="3"/>
  <c r="X35" i="3"/>
  <c r="W35" i="3"/>
  <c r="V35" i="3"/>
  <c r="U35" i="3"/>
  <c r="Z53" i="3"/>
  <c r="Y53" i="3"/>
  <c r="X53" i="3"/>
  <c r="W53" i="3"/>
  <c r="V53" i="3"/>
  <c r="U53" i="3"/>
  <c r="T53" i="3"/>
  <c r="T66" i="3" s="1"/>
  <c r="S53" i="3"/>
  <c r="R53" i="3"/>
  <c r="Q53" i="3"/>
  <c r="P53" i="3"/>
  <c r="O53" i="3"/>
  <c r="N53" i="3"/>
  <c r="M53" i="3"/>
  <c r="L53" i="3"/>
  <c r="K53" i="3"/>
  <c r="J53" i="3"/>
  <c r="I53" i="3"/>
  <c r="I65" i="3" s="1"/>
  <c r="H53" i="3"/>
  <c r="H65" i="3" s="1"/>
  <c r="G53" i="3"/>
  <c r="F53" i="3"/>
  <c r="Z34" i="3"/>
  <c r="Y34" i="3"/>
  <c r="X34" i="3"/>
  <c r="W34" i="3"/>
  <c r="V34" i="3"/>
  <c r="U34" i="3"/>
  <c r="T34" i="3"/>
  <c r="S34" i="3"/>
  <c r="R34" i="3"/>
  <c r="R47" i="3" s="1"/>
  <c r="Q34" i="3"/>
  <c r="Q47" i="3" s="1"/>
  <c r="P34" i="3"/>
  <c r="P47" i="3" s="1"/>
  <c r="O34" i="3"/>
  <c r="N34" i="3"/>
  <c r="M34" i="3"/>
  <c r="L34" i="3"/>
  <c r="K34" i="3"/>
  <c r="J34" i="3"/>
  <c r="I34" i="3"/>
  <c r="H34" i="3"/>
  <c r="G34" i="3"/>
  <c r="F34" i="3"/>
  <c r="F47" i="3" s="1"/>
  <c r="Z66" i="3"/>
  <c r="Z60" i="3" s="1"/>
  <c r="S66" i="3"/>
  <c r="S60" i="3" s="1"/>
  <c r="R66" i="3"/>
  <c r="Q66" i="3"/>
  <c r="P66" i="3"/>
  <c r="P62" i="3" s="1"/>
  <c r="O66" i="3"/>
  <c r="O65" i="3" s="1"/>
  <c r="N66" i="3"/>
  <c r="N65" i="3" s="1"/>
  <c r="M66" i="3"/>
  <c r="M65" i="3" s="1"/>
  <c r="L66" i="3"/>
  <c r="L65" i="3" s="1"/>
  <c r="K66" i="3"/>
  <c r="K59" i="3" s="1"/>
  <c r="J66" i="3"/>
  <c r="I66" i="3"/>
  <c r="I61" i="3" s="1"/>
  <c r="H66" i="3"/>
  <c r="H62" i="3" s="1"/>
  <c r="G66" i="3"/>
  <c r="G65" i="3" s="1"/>
  <c r="F66" i="3"/>
  <c r="S65" i="3"/>
  <c r="R65" i="3"/>
  <c r="Q65" i="3"/>
  <c r="P65" i="3"/>
  <c r="S64" i="3"/>
  <c r="R64" i="3"/>
  <c r="Q64" i="3"/>
  <c r="P64" i="3"/>
  <c r="K64" i="3"/>
  <c r="J64" i="3"/>
  <c r="H64" i="3"/>
  <c r="G64" i="3"/>
  <c r="S63" i="3"/>
  <c r="R63" i="3"/>
  <c r="Q63" i="3"/>
  <c r="P63" i="3"/>
  <c r="K63" i="3"/>
  <c r="I63" i="3"/>
  <c r="H63" i="3"/>
  <c r="G63" i="3"/>
  <c r="F63" i="3"/>
  <c r="S62" i="3"/>
  <c r="R62" i="3"/>
  <c r="Q62" i="3"/>
  <c r="K62" i="3"/>
  <c r="J62" i="3"/>
  <c r="I62" i="3"/>
  <c r="G62" i="3"/>
  <c r="F62" i="3"/>
  <c r="Z61" i="3"/>
  <c r="S61" i="3"/>
  <c r="R61" i="3"/>
  <c r="Q61" i="3"/>
  <c r="P61" i="3"/>
  <c r="N61" i="3"/>
  <c r="H61" i="3"/>
  <c r="G61" i="3"/>
  <c r="F61" i="3"/>
  <c r="R60" i="3"/>
  <c r="Q60" i="3"/>
  <c r="P60" i="3"/>
  <c r="O60" i="3"/>
  <c r="J60" i="3"/>
  <c r="G60" i="3"/>
  <c r="F60" i="3"/>
  <c r="Z59" i="3"/>
  <c r="S59" i="3"/>
  <c r="R59" i="3"/>
  <c r="Q59" i="3"/>
  <c r="P59" i="3"/>
  <c r="N59" i="3"/>
  <c r="I59" i="3"/>
  <c r="G59" i="3"/>
  <c r="F59" i="3"/>
  <c r="Z58" i="3"/>
  <c r="S58" i="3"/>
  <c r="R58" i="3"/>
  <c r="Q58" i="3"/>
  <c r="P58" i="3"/>
  <c r="K58" i="3"/>
  <c r="J58" i="3"/>
  <c r="I58" i="3"/>
  <c r="G58" i="3"/>
  <c r="F58" i="3"/>
  <c r="Z57" i="3"/>
  <c r="S57" i="3"/>
  <c r="R57" i="3"/>
  <c r="Q57" i="3"/>
  <c r="P57" i="3"/>
  <c r="N57" i="3"/>
  <c r="K57" i="3"/>
  <c r="I57" i="3"/>
  <c r="G57" i="3"/>
  <c r="F57" i="3"/>
  <c r="S56" i="3"/>
  <c r="R56" i="3"/>
  <c r="Q56" i="3"/>
  <c r="P56" i="3"/>
  <c r="O56" i="3"/>
  <c r="N56" i="3"/>
  <c r="M56" i="3"/>
  <c r="L56" i="3"/>
  <c r="J56" i="3"/>
  <c r="I56" i="3"/>
  <c r="H56" i="3"/>
  <c r="G56" i="3"/>
  <c r="F56" i="3"/>
  <c r="Z55" i="3"/>
  <c r="S55" i="3"/>
  <c r="R55" i="3"/>
  <c r="Q55" i="3"/>
  <c r="P55" i="3"/>
  <c r="I55" i="3"/>
  <c r="G55" i="3"/>
  <c r="F55" i="3"/>
  <c r="Z54" i="3"/>
  <c r="S54" i="3"/>
  <c r="R54" i="3"/>
  <c r="Q54" i="3"/>
  <c r="P54" i="3"/>
  <c r="N54" i="3"/>
  <c r="K54" i="3"/>
  <c r="J54" i="3"/>
  <c r="I54" i="3"/>
  <c r="H54" i="3"/>
  <c r="G54" i="3"/>
  <c r="F54" i="3"/>
  <c r="Z47" i="3"/>
  <c r="Z46" i="3" s="1"/>
  <c r="T47" i="3"/>
  <c r="T46" i="3" s="1"/>
  <c r="S47" i="3"/>
  <c r="S40" i="3" s="1"/>
  <c r="N47" i="3"/>
  <c r="N37" i="3" s="1"/>
  <c r="M47" i="3"/>
  <c r="M44" i="3" s="1"/>
  <c r="L47" i="3"/>
  <c r="L46" i="3" s="1"/>
  <c r="K47" i="3"/>
  <c r="K39" i="3" s="1"/>
  <c r="J47" i="3"/>
  <c r="J44" i="3" s="1"/>
  <c r="I47" i="3"/>
  <c r="I39" i="3" s="1"/>
  <c r="H47" i="3"/>
  <c r="H46" i="3" s="1"/>
  <c r="G47" i="3"/>
  <c r="G40" i="3" s="1"/>
  <c r="I46" i="3"/>
  <c r="Z45" i="3"/>
  <c r="S45" i="3"/>
  <c r="J45" i="3"/>
  <c r="I45" i="3"/>
  <c r="H45" i="3"/>
  <c r="G45" i="3"/>
  <c r="Z44" i="3"/>
  <c r="I44" i="3"/>
  <c r="Z43" i="3"/>
  <c r="S43" i="3"/>
  <c r="I43" i="3"/>
  <c r="Z42" i="3"/>
  <c r="Z41" i="3"/>
  <c r="S41" i="3"/>
  <c r="N41" i="3"/>
  <c r="I41" i="3"/>
  <c r="Z40" i="3"/>
  <c r="N40" i="3"/>
  <c r="L40" i="3"/>
  <c r="K40" i="3"/>
  <c r="I40" i="3"/>
  <c r="Z39" i="3"/>
  <c r="S39" i="3"/>
  <c r="N39" i="3"/>
  <c r="H39" i="3"/>
  <c r="G39" i="3"/>
  <c r="Z38" i="3"/>
  <c r="I38" i="3"/>
  <c r="I37" i="3"/>
  <c r="Z36" i="3"/>
  <c r="I36" i="3"/>
  <c r="N35" i="3"/>
  <c r="L35" i="3"/>
  <c r="I35" i="3"/>
  <c r="H35" i="3"/>
  <c r="AT26" i="4" l="1"/>
  <c r="AB21" i="4"/>
  <c r="AB12" i="4"/>
  <c r="AB14" i="4"/>
  <c r="AS10" i="4"/>
  <c r="AA53" i="4"/>
  <c r="AB22" i="4"/>
  <c r="AT27" i="4"/>
  <c r="AT28" i="4" s="1"/>
  <c r="AB16" i="4"/>
  <c r="AB15" i="4"/>
  <c r="AR10" i="4"/>
  <c r="AB20" i="4"/>
  <c r="AB13" i="4"/>
  <c r="AA34" i="4"/>
  <c r="AB18" i="4"/>
  <c r="Z62" i="3"/>
  <c r="Z56" i="3"/>
  <c r="Z63" i="3"/>
  <c r="T62" i="3"/>
  <c r="T64" i="3"/>
  <c r="T56" i="3"/>
  <c r="T54" i="3"/>
  <c r="T65" i="3"/>
  <c r="T57" i="3"/>
  <c r="T58" i="3"/>
  <c r="T55" i="3"/>
  <c r="T63" i="3"/>
  <c r="T59" i="3"/>
  <c r="N60" i="3"/>
  <c r="K65" i="3"/>
  <c r="K60" i="3"/>
  <c r="K61" i="3"/>
  <c r="K55" i="3"/>
  <c r="K56" i="3"/>
  <c r="H57" i="3"/>
  <c r="H58" i="3"/>
  <c r="H59" i="3"/>
  <c r="F65" i="3"/>
  <c r="F64" i="3"/>
  <c r="P46" i="3"/>
  <c r="P43" i="3"/>
  <c r="R38" i="3"/>
  <c r="R40" i="3"/>
  <c r="R41" i="3"/>
  <c r="Q46" i="3"/>
  <c r="Q41" i="3"/>
  <c r="Q43" i="3"/>
  <c r="Q37" i="3"/>
  <c r="Q35" i="3"/>
  <c r="O45" i="3"/>
  <c r="O61" i="3"/>
  <c r="J37" i="3"/>
  <c r="P35" i="3"/>
  <c r="J42" i="3"/>
  <c r="K42" i="3"/>
  <c r="O57" i="3"/>
  <c r="M62" i="3"/>
  <c r="J46" i="3"/>
  <c r="O47" i="3"/>
  <c r="L58" i="3"/>
  <c r="N62" i="3"/>
  <c r="I64" i="3"/>
  <c r="Z64" i="3"/>
  <c r="Z65" i="3"/>
  <c r="L62" i="3"/>
  <c r="P39" i="3"/>
  <c r="G43" i="3"/>
  <c r="N46" i="3"/>
  <c r="M58" i="3"/>
  <c r="H60" i="3"/>
  <c r="T60" i="3"/>
  <c r="O62" i="3"/>
  <c r="N63" i="3"/>
  <c r="R35" i="3"/>
  <c r="R37" i="3"/>
  <c r="G41" i="3"/>
  <c r="S35" i="3"/>
  <c r="S37" i="3"/>
  <c r="N44" i="3"/>
  <c r="F35" i="3"/>
  <c r="F45" i="3" s="1"/>
  <c r="Z35" i="3"/>
  <c r="Z37" i="3"/>
  <c r="Q39" i="3"/>
  <c r="J41" i="3"/>
  <c r="H43" i="3"/>
  <c r="R44" i="3"/>
  <c r="L54" i="3"/>
  <c r="H55" i="3"/>
  <c r="N58" i="3"/>
  <c r="I60" i="3"/>
  <c r="T61" i="3"/>
  <c r="O63" i="3"/>
  <c r="L39" i="3"/>
  <c r="M54" i="3"/>
  <c r="O58" i="3"/>
  <c r="L64" i="3"/>
  <c r="O59" i="3"/>
  <c r="M64" i="3"/>
  <c r="J39" i="3"/>
  <c r="J38" i="3"/>
  <c r="J35" i="3"/>
  <c r="M38" i="3"/>
  <c r="M43" i="3"/>
  <c r="O54" i="3"/>
  <c r="N55" i="3"/>
  <c r="L60" i="3"/>
  <c r="N64" i="3"/>
  <c r="K41" i="3"/>
  <c r="J36" i="3"/>
  <c r="J43" i="3"/>
  <c r="L36" i="3"/>
  <c r="K35" i="3"/>
  <c r="N36" i="3"/>
  <c r="J40" i="3"/>
  <c r="N43" i="3"/>
  <c r="O55" i="3"/>
  <c r="M60" i="3"/>
  <c r="O64" i="3"/>
  <c r="T41" i="3"/>
  <c r="T35" i="3"/>
  <c r="T37" i="3"/>
  <c r="T43" i="3"/>
  <c r="T45" i="3"/>
  <c r="T39" i="3"/>
  <c r="R46" i="3"/>
  <c r="R39" i="3"/>
  <c r="R42" i="3"/>
  <c r="R45" i="3"/>
  <c r="R43" i="3"/>
  <c r="R36" i="3"/>
  <c r="Q45" i="3"/>
  <c r="P45" i="3"/>
  <c r="P37" i="3"/>
  <c r="P41" i="3"/>
  <c r="N38" i="3"/>
  <c r="N42" i="3"/>
  <c r="N45" i="3"/>
  <c r="M37" i="3"/>
  <c r="M41" i="3"/>
  <c r="M46" i="3"/>
  <c r="M45" i="3"/>
  <c r="M42" i="3"/>
  <c r="M35" i="3"/>
  <c r="M36" i="3"/>
  <c r="M39" i="3"/>
  <c r="M40" i="3"/>
  <c r="L41" i="3"/>
  <c r="L42" i="3"/>
  <c r="L45" i="3"/>
  <c r="L37" i="3"/>
  <c r="L38" i="3"/>
  <c r="L44" i="3"/>
  <c r="L43" i="3"/>
  <c r="K37" i="3"/>
  <c r="K38" i="3"/>
  <c r="K36" i="3"/>
  <c r="K45" i="3"/>
  <c r="K46" i="3"/>
  <c r="K43" i="3"/>
  <c r="K44" i="3"/>
  <c r="I42" i="3"/>
  <c r="H41" i="3"/>
  <c r="H37" i="3"/>
  <c r="G37" i="3"/>
  <c r="G35" i="3"/>
  <c r="O36" i="3"/>
  <c r="O38" i="3"/>
  <c r="O40" i="3"/>
  <c r="O44" i="3"/>
  <c r="P36" i="3"/>
  <c r="P38" i="3"/>
  <c r="P40" i="3"/>
  <c r="P42" i="3"/>
  <c r="P44" i="3"/>
  <c r="Q36" i="3"/>
  <c r="Q38" i="3"/>
  <c r="Q40" i="3"/>
  <c r="Q42" i="3"/>
  <c r="Q44" i="3"/>
  <c r="J55" i="3"/>
  <c r="J57" i="3"/>
  <c r="J59" i="3"/>
  <c r="J61" i="3"/>
  <c r="J63" i="3"/>
  <c r="J65" i="3"/>
  <c r="S36" i="3"/>
  <c r="G42" i="3"/>
  <c r="S42" i="3"/>
  <c r="G44" i="3"/>
  <c r="S44" i="3"/>
  <c r="G46" i="3"/>
  <c r="S46" i="3"/>
  <c r="L55" i="3"/>
  <c r="L57" i="3"/>
  <c r="L59" i="3"/>
  <c r="L61" i="3"/>
  <c r="L63" i="3"/>
  <c r="G36" i="3"/>
  <c r="G38" i="3"/>
  <c r="S38" i="3"/>
  <c r="H36" i="3"/>
  <c r="T36" i="3"/>
  <c r="H38" i="3"/>
  <c r="T38" i="3"/>
  <c r="H40" i="3"/>
  <c r="T40" i="3"/>
  <c r="H42" i="3"/>
  <c r="T42" i="3"/>
  <c r="H44" i="3"/>
  <c r="T44" i="3"/>
  <c r="M55" i="3"/>
  <c r="M57" i="3"/>
  <c r="M59" i="3"/>
  <c r="M61" i="3"/>
  <c r="M63" i="3"/>
  <c r="AA66" i="4" l="1"/>
  <c r="AR23" i="4"/>
  <c r="AS23" i="4"/>
  <c r="AA47" i="4"/>
  <c r="F42" i="3"/>
  <c r="F40" i="3"/>
  <c r="F38" i="3"/>
  <c r="F46" i="3"/>
  <c r="F43" i="3"/>
  <c r="F41" i="3"/>
  <c r="F44" i="3"/>
  <c r="F39" i="3"/>
  <c r="F37" i="3"/>
  <c r="O46" i="3"/>
  <c r="O43" i="3"/>
  <c r="O35" i="3"/>
  <c r="O39" i="3"/>
  <c r="O41" i="3"/>
  <c r="F36" i="3"/>
  <c r="O42" i="3"/>
  <c r="O37" i="3"/>
  <c r="AS20" i="4" l="1"/>
  <c r="AA65" i="4"/>
  <c r="AB66" i="4" s="1"/>
  <c r="AA62" i="4"/>
  <c r="AS16" i="4"/>
  <c r="AA64" i="4"/>
  <c r="AB65" i="4" s="1"/>
  <c r="AA35" i="4"/>
  <c r="AB35" i="4" s="1"/>
  <c r="AS18" i="4"/>
  <c r="AS19" i="4"/>
  <c r="AA63" i="4"/>
  <c r="AB63" i="4" s="1"/>
  <c r="AS17" i="4"/>
  <c r="AS22" i="4"/>
  <c r="AS15" i="4"/>
  <c r="AA58" i="4"/>
  <c r="AS21" i="4"/>
  <c r="AR19" i="4"/>
  <c r="AA43" i="4"/>
  <c r="AR11" i="4"/>
  <c r="AA44" i="4"/>
  <c r="AB44" i="4" s="1"/>
  <c r="AR20" i="4"/>
  <c r="AA61" i="4"/>
  <c r="AB62" i="4" s="1"/>
  <c r="AA42" i="4"/>
  <c r="AB43" i="4" s="1"/>
  <c r="AR18" i="4"/>
  <c r="AA39" i="4"/>
  <c r="AR15" i="4"/>
  <c r="AA41" i="4"/>
  <c r="AR17" i="4"/>
  <c r="AA59" i="4"/>
  <c r="AS14" i="4"/>
  <c r="AA57" i="4"/>
  <c r="AA40" i="4"/>
  <c r="AR16" i="4"/>
  <c r="AA55" i="4"/>
  <c r="AS12" i="4"/>
  <c r="AA60" i="4"/>
  <c r="AR13" i="4"/>
  <c r="AA37" i="4"/>
  <c r="AA54" i="4"/>
  <c r="AS11" i="4"/>
  <c r="AA56" i="4"/>
  <c r="AS13" i="4"/>
  <c r="AA38" i="4"/>
  <c r="AR14" i="4"/>
  <c r="AR12" i="4"/>
  <c r="AA36" i="4"/>
  <c r="AR22" i="4"/>
  <c r="AA46" i="4"/>
  <c r="AB47" i="4" s="1"/>
  <c r="AR21" i="4"/>
  <c r="AA45" i="4"/>
  <c r="AB46" i="4" l="1"/>
  <c r="AB39" i="4"/>
  <c r="AB61" i="4"/>
  <c r="AB40" i="4"/>
  <c r="AB58" i="4"/>
  <c r="AB57" i="4"/>
  <c r="AB60" i="4"/>
  <c r="AB64" i="4"/>
  <c r="AS27" i="4"/>
  <c r="AS26" i="4"/>
  <c r="AB55" i="4"/>
  <c r="AB54" i="4"/>
  <c r="AB45" i="4"/>
  <c r="AB38" i="4"/>
  <c r="AB42" i="4"/>
  <c r="AR26" i="4"/>
  <c r="AR27" i="4"/>
  <c r="AB41" i="4"/>
  <c r="AB37" i="4"/>
  <c r="AB59" i="4"/>
  <c r="AB56" i="4"/>
  <c r="AB36" i="4"/>
  <c r="AS28" i="4" l="1"/>
  <c r="AR28" i="4"/>
</calcChain>
</file>

<file path=xl/sharedStrings.xml><?xml version="1.0" encoding="utf-8"?>
<sst xmlns="http://schemas.openxmlformats.org/spreadsheetml/2006/main" count="36" uniqueCount="18">
  <si>
    <t>Отметки высот марок (м)</t>
  </si>
  <si>
    <t>Номера марок</t>
  </si>
  <si>
    <t>Координата Х (м)</t>
  </si>
  <si>
    <t>Координата Y (м)</t>
  </si>
  <si>
    <t>Дата (мес)</t>
  </si>
  <si>
    <t>План  конструкции промышленного корпуса объекта</t>
  </si>
  <si>
    <t>μ(t)</t>
  </si>
  <si>
    <t>a(t)</t>
  </si>
  <si>
    <t>Х</t>
  </si>
  <si>
    <t>Y</t>
  </si>
  <si>
    <t>Z</t>
  </si>
  <si>
    <t>мин</t>
  </si>
  <si>
    <t>макс</t>
  </si>
  <si>
    <t>Лабораторная работа №1, Разработка имитационной модели изменения пространственно-временного состояния объекта в трехмерном пространстве относительно неподвижной системы координат,</t>
  </si>
  <si>
    <t>Цель: Разработать модели изменения состояния объекта в фазовом и гильбертовом пространствах,</t>
  </si>
  <si>
    <t>Лабораторная работа №3,Разработка модели изменения состояния объекта в фазовом и гильбертовом пространствах</t>
  </si>
  <si>
    <t>Цель: Разработать имитационную модель изменения пространственно- временного состояния объекта в трехмерном пространстве относительно неподвижной системы координат.</t>
  </si>
  <si>
    <t>Вариант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</si>
</sst>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00"/>
    <numFmt numFmtId="165" formatCode="0.000000"/>
    <numFmt numFmtId="166" formatCode="0.0000"/>
    <numFmt numFmtId="167" formatCode="0.0"/>
  </numFmts>
  <fonts count="10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i/>
      <sz val="12"/>
      <color theme="1"/>
      <name val="Calibri"/>
      <family val="2"/>
      <charset val="204"/>
    </font>
    <font>
      <b/>
      <i/>
      <u/>
      <sz val="13"/>
      <color theme="1"/>
      <name val="Times New Roman"/>
      <family val="1"/>
      <charset val="204"/>
    </font>
    <font>
      <u/>
      <sz val="13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3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7">
    <xf numFmtId="0" fontId="0" fillId="0" borderId="0" xfId="0"/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64" fontId="1" fillId="0" borderId="0" xfId="0" applyNumberFormat="1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164" fontId="1" fillId="0" borderId="12" xfId="0" applyNumberFormat="1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164" fontId="1" fillId="0" borderId="15" xfId="0" applyNumberFormat="1" applyFont="1" applyBorder="1" applyAlignment="1">
      <alignment horizontal="center" vertical="center"/>
    </xf>
    <xf numFmtId="164" fontId="1" fillId="0" borderId="16" xfId="0" applyNumberFormat="1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166" fontId="1" fillId="0" borderId="18" xfId="0" applyNumberFormat="1" applyFont="1" applyBorder="1" applyAlignment="1">
      <alignment horizontal="center" vertical="center"/>
    </xf>
    <xf numFmtId="165" fontId="1" fillId="0" borderId="15" xfId="0" applyNumberFormat="1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3" borderId="18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2" fontId="1" fillId="0" borderId="0" xfId="0" applyNumberFormat="1" applyFont="1" applyBorder="1" applyAlignment="1">
      <alignment horizontal="center" vertical="center" wrapText="1"/>
    </xf>
    <xf numFmtId="164" fontId="1" fillId="0" borderId="24" xfId="0" applyNumberFormat="1" applyFont="1" applyBorder="1" applyAlignment="1">
      <alignment horizontal="center" vertical="center"/>
    </xf>
    <xf numFmtId="164" fontId="1" fillId="0" borderId="11" xfId="0" applyNumberFormat="1" applyFont="1" applyBorder="1" applyAlignment="1">
      <alignment horizontal="center" vertical="center"/>
    </xf>
    <xf numFmtId="164" fontId="1" fillId="0" borderId="25" xfId="0" applyNumberFormat="1" applyFont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3" borderId="23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5" fillId="4" borderId="26" xfId="0" applyFont="1" applyFill="1" applyBorder="1" applyAlignment="1">
      <alignment horizontal="center" vertical="center"/>
    </xf>
    <xf numFmtId="166" fontId="1" fillId="0" borderId="26" xfId="0" applyNumberFormat="1" applyFont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164" fontId="1" fillId="6" borderId="1" xfId="0" applyNumberFormat="1" applyFont="1" applyFill="1" applyBorder="1" applyAlignment="1">
      <alignment horizontal="center" vertical="center" wrapText="1"/>
    </xf>
    <xf numFmtId="0" fontId="3" fillId="6" borderId="12" xfId="0" applyFont="1" applyFill="1" applyBorder="1" applyAlignment="1">
      <alignment horizontal="center" vertical="center" wrapText="1"/>
    </xf>
    <xf numFmtId="167" fontId="3" fillId="6" borderId="1" xfId="0" applyNumberFormat="1" applyFont="1" applyFill="1" applyBorder="1" applyAlignment="1">
      <alignment horizontal="center" vertical="center" wrapText="1"/>
    </xf>
    <xf numFmtId="167" fontId="3" fillId="6" borderId="2" xfId="0" applyNumberFormat="1" applyFont="1" applyFill="1" applyBorder="1" applyAlignment="1">
      <alignment horizontal="center" vertical="center" wrapText="1"/>
    </xf>
    <xf numFmtId="167" fontId="3" fillId="6" borderId="12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3" fillId="0" borderId="9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164" fontId="1" fillId="0" borderId="20" xfId="0" applyNumberFormat="1" applyFont="1" applyBorder="1" applyAlignment="1">
      <alignment horizontal="center" vertical="center"/>
    </xf>
    <xf numFmtId="164" fontId="1" fillId="0" borderId="21" xfId="0" applyNumberFormat="1" applyFont="1" applyBorder="1" applyAlignment="1">
      <alignment horizontal="center" vertical="center"/>
    </xf>
    <xf numFmtId="164" fontId="1" fillId="0" borderId="22" xfId="0" applyNumberFormat="1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2" fontId="1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1" fontId="1" fillId="0" borderId="0" xfId="0" applyNumberFormat="1" applyFont="1" applyFill="1" applyBorder="1" applyAlignment="1">
      <alignment vertical="center" wrapText="1"/>
    </xf>
    <xf numFmtId="1" fontId="1" fillId="0" borderId="0" xfId="0" applyNumberFormat="1" applyFont="1" applyFill="1" applyBorder="1" applyAlignment="1">
      <alignment horizontal="center" vertical="center"/>
    </xf>
    <xf numFmtId="1" fontId="8" fillId="0" borderId="0" xfId="0" applyNumberFormat="1" applyFont="1" applyFill="1" applyBorder="1" applyAlignment="1">
      <alignment horizontal="center" vertical="center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/>
    </xf>
    <xf numFmtId="166" fontId="1" fillId="0" borderId="27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3" fillId="0" borderId="17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2" fillId="4" borderId="12" xfId="0" applyFont="1" applyFill="1" applyBorder="1" applyAlignment="1">
      <alignment horizontal="center" vertical="center" wrapText="1"/>
    </xf>
    <xf numFmtId="164" fontId="1" fillId="6" borderId="12" xfId="0" applyNumberFormat="1" applyFont="1" applyFill="1" applyBorder="1" applyAlignment="1">
      <alignment horizontal="center" vertical="center" wrapText="1"/>
    </xf>
    <xf numFmtId="2" fontId="1" fillId="0" borderId="15" xfId="0" applyNumberFormat="1" applyFont="1" applyBorder="1" applyAlignment="1">
      <alignment horizontal="center" vertical="center" wrapText="1"/>
    </xf>
    <xf numFmtId="0" fontId="3" fillId="5" borderId="28" xfId="0" applyFont="1" applyFill="1" applyBorder="1" applyAlignment="1">
      <alignment horizontal="center" vertical="center" wrapText="1"/>
    </xf>
    <xf numFmtId="2" fontId="3" fillId="0" borderId="29" xfId="0" applyNumberFormat="1" applyFont="1" applyBorder="1" applyAlignment="1">
      <alignment horizontal="center" vertical="center" wrapText="1"/>
    </xf>
    <xf numFmtId="2" fontId="3" fillId="0" borderId="30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title>
      <c:layout>
        <c:manualLayout>
          <c:xMode val="edge"/>
          <c:yMode val="edge"/>
          <c:x val="0.40321117353126751"/>
          <c:y val="2.744768290102351E-2"/>
        </c:manualLayout>
      </c:layout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МАРКИ</c:v>
          </c:tx>
          <c:spPr>
            <a:ln w="28575">
              <a:noFill/>
            </a:ln>
          </c:spPr>
          <c:xVal>
            <c:numRef>
              <c:f>ЛАБ1!$F$34:$Z$34</c:f>
              <c:numCache>
                <c:formatCode>0.000</c:formatCode>
                <c:ptCount val="21"/>
                <c:pt idx="0">
                  <c:v>19</c:v>
                </c:pt>
                <c:pt idx="1">
                  <c:v>24.5</c:v>
                </c:pt>
                <c:pt idx="2">
                  <c:v>29.5</c:v>
                </c:pt>
                <c:pt idx="3">
                  <c:v>29.5</c:v>
                </c:pt>
                <c:pt idx="4">
                  <c:v>29.5</c:v>
                </c:pt>
                <c:pt idx="5">
                  <c:v>33</c:v>
                </c:pt>
                <c:pt idx="6">
                  <c:v>47</c:v>
                </c:pt>
                <c:pt idx="7">
                  <c:v>51</c:v>
                </c:pt>
                <c:pt idx="8">
                  <c:v>51</c:v>
                </c:pt>
                <c:pt idx="9">
                  <c:v>56.5</c:v>
                </c:pt>
                <c:pt idx="10">
                  <c:v>61.5</c:v>
                </c:pt>
                <c:pt idx="11">
                  <c:v>61.5</c:v>
                </c:pt>
                <c:pt idx="12">
                  <c:v>61.5</c:v>
                </c:pt>
                <c:pt idx="13">
                  <c:v>56.5</c:v>
                </c:pt>
                <c:pt idx="14">
                  <c:v>51</c:v>
                </c:pt>
                <c:pt idx="15">
                  <c:v>47</c:v>
                </c:pt>
                <c:pt idx="16">
                  <c:v>33</c:v>
                </c:pt>
                <c:pt idx="17">
                  <c:v>29.5</c:v>
                </c:pt>
                <c:pt idx="18">
                  <c:v>24.5</c:v>
                </c:pt>
                <c:pt idx="19">
                  <c:v>19</c:v>
                </c:pt>
                <c:pt idx="20">
                  <c:v>19</c:v>
                </c:pt>
              </c:numCache>
            </c:numRef>
          </c:xVal>
          <c:yVal>
            <c:numRef>
              <c:f>ЛАБ1!$F$53:$Z$53</c:f>
              <c:numCache>
                <c:formatCode>0.000</c:formatCode>
                <c:ptCount val="21"/>
                <c:pt idx="0">
                  <c:v>43.5</c:v>
                </c:pt>
                <c:pt idx="1">
                  <c:v>44.5</c:v>
                </c:pt>
                <c:pt idx="2">
                  <c:v>43.5</c:v>
                </c:pt>
                <c:pt idx="3">
                  <c:v>35</c:v>
                </c:pt>
                <c:pt idx="4">
                  <c:v>31</c:v>
                </c:pt>
                <c:pt idx="5">
                  <c:v>29.5</c:v>
                </c:pt>
                <c:pt idx="6">
                  <c:v>29.5</c:v>
                </c:pt>
                <c:pt idx="7">
                  <c:v>35</c:v>
                </c:pt>
                <c:pt idx="8">
                  <c:v>43.5</c:v>
                </c:pt>
                <c:pt idx="9">
                  <c:v>44.5</c:v>
                </c:pt>
                <c:pt idx="10">
                  <c:v>43.5</c:v>
                </c:pt>
                <c:pt idx="11">
                  <c:v>35</c:v>
                </c:pt>
                <c:pt idx="12">
                  <c:v>26.5</c:v>
                </c:pt>
                <c:pt idx="13">
                  <c:v>24</c:v>
                </c:pt>
                <c:pt idx="14">
                  <c:v>22</c:v>
                </c:pt>
                <c:pt idx="15">
                  <c:v>20.5</c:v>
                </c:pt>
                <c:pt idx="16">
                  <c:v>20.5</c:v>
                </c:pt>
                <c:pt idx="17">
                  <c:v>22</c:v>
                </c:pt>
                <c:pt idx="18">
                  <c:v>25.5</c:v>
                </c:pt>
                <c:pt idx="19">
                  <c:v>26.5</c:v>
                </c:pt>
                <c:pt idx="20">
                  <c:v>35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D84-4779-A979-60BA19224B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38115592"/>
        <c:axId val="338114416"/>
      </c:scatterChart>
      <c:valAx>
        <c:axId val="338115592"/>
        <c:scaling>
          <c:orientation val="minMax"/>
        </c:scaling>
        <c:delete val="0"/>
        <c:axPos val="b"/>
        <c:numFmt formatCode="0.000" sourceLinked="1"/>
        <c:majorTickMark val="out"/>
        <c:minorTickMark val="none"/>
        <c:tickLblPos val="nextTo"/>
        <c:crossAx val="338114416"/>
        <c:crosses val="autoZero"/>
        <c:crossBetween val="midCat"/>
      </c:valAx>
      <c:valAx>
        <c:axId val="338114416"/>
        <c:scaling>
          <c:orientation val="minMax"/>
        </c:scaling>
        <c:delete val="0"/>
        <c:axPos val="l"/>
        <c:majorGridlines/>
        <c:numFmt formatCode="0.000" sourceLinked="1"/>
        <c:majorTickMark val="out"/>
        <c:minorTickMark val="none"/>
        <c:tickLblPos val="nextTo"/>
        <c:crossAx val="338115592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Функция Э(</a:t>
            </a:r>
            <a:r>
              <a:rPr lang="el-GR"/>
              <a:t>μ</a:t>
            </a:r>
            <a:r>
              <a:rPr lang="ru-RU"/>
              <a:t>(</a:t>
            </a:r>
            <a:r>
              <a:rPr lang="en-US"/>
              <a:t>t)</a:t>
            </a:r>
            <a:r>
              <a:rPr lang="ru-RU"/>
              <a:t>,</a:t>
            </a:r>
            <a:r>
              <a:rPr lang="el-GR"/>
              <a:t>α</a:t>
            </a:r>
            <a:r>
              <a:rPr lang="ru-RU"/>
              <a:t>(</a:t>
            </a:r>
            <a:r>
              <a:rPr lang="en-US"/>
              <a:t>t</a:t>
            </a:r>
            <a:r>
              <a:rPr lang="ru-RU"/>
              <a:t>))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6856406612704367"/>
          <c:y val="0.15956273090441234"/>
          <c:w val="0.55496762896219931"/>
          <c:h val="0.58376487246119013"/>
        </c:manualLayout>
      </c:layout>
      <c:scatterChart>
        <c:scatterStyle val="lineMarker"/>
        <c:varyColors val="0"/>
        <c:ser>
          <c:idx val="0"/>
          <c:order val="0"/>
          <c:tx>
            <c:v>Функция Э(μ(t),α(t))</c:v>
          </c:tx>
          <c:xVal>
            <c:numRef>
              <c:f>ЛАБ3!$AA$10:$AA$23</c:f>
              <c:numCache>
                <c:formatCode>0.0000</c:formatCode>
                <c:ptCount val="14"/>
                <c:pt idx="0">
                  <c:v>684.39022571775524</c:v>
                </c:pt>
                <c:pt idx="1">
                  <c:v>684.39306255469887</c:v>
                </c:pt>
                <c:pt idx="2">
                  <c:v>684.39480792814311</c:v>
                </c:pt>
                <c:pt idx="3">
                  <c:v>684.40004503433522</c:v>
                </c:pt>
                <c:pt idx="4">
                  <c:v>684.40091785078721</c:v>
                </c:pt>
                <c:pt idx="5">
                  <c:v>684.39917208526776</c:v>
                </c:pt>
                <c:pt idx="6">
                  <c:v>684.40091767252909</c:v>
                </c:pt>
                <c:pt idx="7">
                  <c:v>684.40200907799795</c:v>
                </c:pt>
                <c:pt idx="8">
                  <c:v>684.39895358043907</c:v>
                </c:pt>
                <c:pt idx="9">
                  <c:v>684.39458957241914</c:v>
                </c:pt>
                <c:pt idx="10">
                  <c:v>684.38564283231437</c:v>
                </c:pt>
                <c:pt idx="11">
                  <c:v>684.39218944622678</c:v>
                </c:pt>
                <c:pt idx="12">
                  <c:v>684.38760692169171</c:v>
                </c:pt>
                <c:pt idx="13">
                  <c:v>684.39044330045988</c:v>
                </c:pt>
              </c:numCache>
            </c:numRef>
          </c:xVal>
          <c:yVal>
            <c:numRef>
              <c:f>ЛАБ3!$AB$10:$AB$23</c:f>
              <c:numCache>
                <c:formatCode>0.000000</c:formatCode>
                <c:ptCount val="14"/>
                <c:pt idx="0" formatCode="General">
                  <c:v>0</c:v>
                </c:pt>
                <c:pt idx="1">
                  <c:v>1.0223065414427523E-5</c:v>
                </c:pt>
                <c:pt idx="2">
                  <c:v>1.7099392502384347E-5</c:v>
                </c:pt>
                <c:pt idx="3">
                  <c:v>1.8630110858230964E-5</c:v>
                </c:pt>
                <c:pt idx="4">
                  <c:v>2.2314626953567895E-5</c:v>
                </c:pt>
                <c:pt idx="5">
                  <c:v>1.5665649656160241E-5</c:v>
                </c:pt>
                <c:pt idx="6">
                  <c:v>1.4387007468918966E-5</c:v>
                </c:pt>
                <c:pt idx="7">
                  <c:v>1.8700707954621976E-5</c:v>
                </c:pt>
                <c:pt idx="8">
                  <c:v>2.1606205861335326E-5</c:v>
                </c:pt>
                <c:pt idx="9">
                  <c:v>1.7832842868603649E-5</c:v>
                </c:pt>
                <c:pt idx="10">
                  <c:v>1.6333351682051855E-5</c:v>
                </c:pt>
                <c:pt idx="11">
                  <c:v>3.1916913308949191E-5</c:v>
                </c:pt>
                <c:pt idx="12">
                  <c:v>1.6006170924232066E-5</c:v>
                </c:pt>
                <c:pt idx="13">
                  <c:v>4.4197409299950863E-5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9E3-44B3-BF5E-1641407111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38113240"/>
        <c:axId val="338110496"/>
      </c:scatterChart>
      <c:valAx>
        <c:axId val="3381132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l-GR" i="1"/>
                  <a:t>μ</a:t>
                </a:r>
                <a:r>
                  <a:rPr lang="ru-RU" i="1"/>
                  <a:t>(</a:t>
                </a:r>
                <a:r>
                  <a:rPr lang="en-US" i="1"/>
                  <a:t>t)</a:t>
                </a:r>
                <a:endParaRPr lang="ru-RU" i="1"/>
              </a:p>
            </c:rich>
          </c:tx>
          <c:layout>
            <c:manualLayout>
              <c:xMode val="edge"/>
              <c:yMode val="edge"/>
              <c:x val="0.4756371236893997"/>
              <c:y val="0.91911578744954925"/>
            </c:manualLayout>
          </c:layout>
          <c:overlay val="0"/>
        </c:title>
        <c:numFmt formatCode="#,##0.000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ru-RU"/>
          </a:p>
        </c:txPr>
        <c:crossAx val="338110496"/>
        <c:crossesAt val="0"/>
        <c:crossBetween val="midCat"/>
      </c:valAx>
      <c:valAx>
        <c:axId val="33811049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i="1"/>
                  <a:t>a(t)</a:t>
                </a:r>
                <a:endParaRPr lang="ru-RU" i="1"/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338113240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5603637085482888"/>
          <c:y val="0.14126761103261221"/>
          <c:w val="0.57060172302118994"/>
          <c:h val="0.62477486825183082"/>
        </c:manualLayout>
      </c:layout>
      <c:scatterChart>
        <c:scatterStyle val="lineMarker"/>
        <c:varyColors val="0"/>
        <c:ser>
          <c:idx val="0"/>
          <c:order val="0"/>
          <c:tx>
            <c:v>Функция Э(μ(t),α(t))</c:v>
          </c:tx>
          <c:xVal>
            <c:numRef>
              <c:f>ЛАБ3!$AA$34:$AA$47</c:f>
              <c:numCache>
                <c:formatCode>0.0000</c:formatCode>
                <c:ptCount val="14"/>
                <c:pt idx="0">
                  <c:v>194.66573915304153</c:v>
                </c:pt>
                <c:pt idx="1">
                  <c:v>194.76754453450403</c:v>
                </c:pt>
                <c:pt idx="2">
                  <c:v>194.80766874278848</c:v>
                </c:pt>
                <c:pt idx="3">
                  <c:v>194.77928033032677</c:v>
                </c:pt>
                <c:pt idx="4">
                  <c:v>194.78084478202672</c:v>
                </c:pt>
                <c:pt idx="5">
                  <c:v>194.78641832787008</c:v>
                </c:pt>
                <c:pt idx="6">
                  <c:v>194.77525743019825</c:v>
                </c:pt>
                <c:pt idx="7">
                  <c:v>194.78276813414476</c:v>
                </c:pt>
                <c:pt idx="8">
                  <c:v>194.76909150581361</c:v>
                </c:pt>
                <c:pt idx="9">
                  <c:v>194.74053643758916</c:v>
                </c:pt>
                <c:pt idx="10">
                  <c:v>194.78422689735427</c:v>
                </c:pt>
                <c:pt idx="11">
                  <c:v>194.76091123477525</c:v>
                </c:pt>
                <c:pt idx="12">
                  <c:v>194.78612270641867</c:v>
                </c:pt>
                <c:pt idx="13">
                  <c:v>194.8800977524385</c:v>
                </c:pt>
              </c:numCache>
            </c:numRef>
          </c:xVal>
          <c:yVal>
            <c:numRef>
              <c:f>ЛАБ3!$AB$34:$AB$47</c:f>
              <c:numCache>
                <c:formatCode>0.000000</c:formatCode>
                <c:ptCount val="14"/>
                <c:pt idx="0" formatCode="General">
                  <c:v>0</c:v>
                </c:pt>
                <c:pt idx="1">
                  <c:v>3.2641460669213807E-4</c:v>
                </c:pt>
                <c:pt idx="2">
                  <c:v>5.3186354090883903E-4</c:v>
                </c:pt>
                <c:pt idx="3">
                  <c:v>4.9579126744592195E-4</c:v>
                </c:pt>
                <c:pt idx="4">
                  <c:v>5.8391280108227583E-4</c:v>
                </c:pt>
                <c:pt idx="5">
                  <c:v>6.1151505286294316E-4</c:v>
                </c:pt>
                <c:pt idx="6">
                  <c:v>3.5567128260782788E-4</c:v>
                </c:pt>
                <c:pt idx="7">
                  <c:v>6.0565352891184254E-4</c:v>
                </c:pt>
                <c:pt idx="8">
                  <c:v>5.5744532745927167E-4</c:v>
                </c:pt>
                <c:pt idx="9">
                  <c:v>5.371702000513956E-4</c:v>
                </c:pt>
                <c:pt idx="10">
                  <c:v>5.0341673398879294E-4</c:v>
                </c:pt>
                <c:pt idx="11">
                  <c:v>5.162706380361648E-4</c:v>
                </c:pt>
                <c:pt idx="12">
                  <c:v>6.0479503877508556E-4</c:v>
                </c:pt>
                <c:pt idx="13">
                  <c:v>3.3920573695622735E-4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DBD-444A-8846-AB8553CAAD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38113632"/>
        <c:axId val="338110888"/>
      </c:scatterChart>
      <c:valAx>
        <c:axId val="3381136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l-GR"/>
                  <a:t>μ</a:t>
                </a:r>
                <a:r>
                  <a:rPr lang="ru-RU"/>
                  <a:t>(</a:t>
                </a:r>
                <a:r>
                  <a:rPr lang="en-US"/>
                  <a:t>t)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0.43365034025424226"/>
              <c:y val="0.94895189655240852"/>
            </c:manualLayout>
          </c:layout>
          <c:overlay val="0"/>
        </c:title>
        <c:numFmt formatCode="0.0000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ru-RU"/>
          </a:p>
        </c:txPr>
        <c:crossAx val="338110888"/>
        <c:crosses val="autoZero"/>
        <c:crossBetween val="midCat"/>
      </c:valAx>
      <c:valAx>
        <c:axId val="33811088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a(t)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2.5168541701003667E-2"/>
              <c:y val="0.41902434317572917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338113632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layout/>
      <c:overlay val="0"/>
    </c:title>
    <c:autoTitleDeleted val="0"/>
    <c:plotArea>
      <c:layout>
        <c:manualLayout>
          <c:layoutTarget val="inner"/>
          <c:xMode val="edge"/>
          <c:yMode val="edge"/>
          <c:x val="7.3191709558423357E-2"/>
          <c:y val="0.24025457095578662"/>
          <c:w val="0.64103701228199295"/>
          <c:h val="0.67012115195437894"/>
        </c:manualLayout>
      </c:layout>
      <c:scatterChart>
        <c:scatterStyle val="lineMarker"/>
        <c:varyColors val="0"/>
        <c:ser>
          <c:idx val="0"/>
          <c:order val="0"/>
          <c:tx>
            <c:v>Функция Э(μ(t),α(t))</c:v>
          </c:tx>
          <c:xVal>
            <c:numRef>
              <c:f>ЛАБ3!$AA$53:$AA$66</c:f>
              <c:numCache>
                <c:formatCode>0.0000</c:formatCode>
                <c:ptCount val="14"/>
                <c:pt idx="0">
                  <c:v>153.52605642040052</c:v>
                </c:pt>
                <c:pt idx="1">
                  <c:v>153.62894536837777</c:v>
                </c:pt>
                <c:pt idx="2">
                  <c:v>153.63689174804338</c:v>
                </c:pt>
                <c:pt idx="3">
                  <c:v>153.6432195737905</c:v>
                </c:pt>
                <c:pt idx="4">
                  <c:v>153.63529538162771</c:v>
                </c:pt>
                <c:pt idx="5">
                  <c:v>153.62921422047305</c:v>
                </c:pt>
                <c:pt idx="6">
                  <c:v>153.62969017738726</c:v>
                </c:pt>
                <c:pt idx="7">
                  <c:v>153.6286171030645</c:v>
                </c:pt>
                <c:pt idx="8">
                  <c:v>153.63371356248604</c:v>
                </c:pt>
                <c:pt idx="9">
                  <c:v>153.65926928760268</c:v>
                </c:pt>
                <c:pt idx="10">
                  <c:v>153.631500327895</c:v>
                </c:pt>
                <c:pt idx="11">
                  <c:v>153.625586094895</c:v>
                </c:pt>
                <c:pt idx="12">
                  <c:v>153.63159470955185</c:v>
                </c:pt>
                <c:pt idx="13">
                  <c:v>153.747691039573</c:v>
                </c:pt>
              </c:numCache>
            </c:numRef>
          </c:xVal>
          <c:yVal>
            <c:numRef>
              <c:f>ЛАБ3!$AB$53:$AB$66</c:f>
              <c:numCache>
                <c:formatCode>0.000000</c:formatCode>
                <c:ptCount val="14"/>
                <c:pt idx="0" formatCode="General">
                  <c:v>0</c:v>
                </c:pt>
                <c:pt idx="1">
                  <c:v>3.7228100930852825E-4</c:v>
                </c:pt>
                <c:pt idx="2">
                  <c:v>5.4426691226039381E-4</c:v>
                </c:pt>
                <c:pt idx="3">
                  <c:v>6.6830822116292765E-4</c:v>
                </c:pt>
                <c:pt idx="4">
                  <c:v>5.7458716125768916E-4</c:v>
                </c:pt>
                <c:pt idx="5">
                  <c:v>7.0213370990446222E-4</c:v>
                </c:pt>
                <c:pt idx="6">
                  <c:v>5.8342537630196034E-4</c:v>
                </c:pt>
                <c:pt idx="7">
                  <c:v>5.6445706625729564E-4</c:v>
                </c:pt>
                <c:pt idx="8">
                  <c:v>6.2832254657441133E-4</c:v>
                </c:pt>
                <c:pt idx="9">
                  <c:v>6.3968149515924999E-4</c:v>
                </c:pt>
                <c:pt idx="10">
                  <c:v>6.2927020231495767E-4</c:v>
                </c:pt>
                <c:pt idx="11">
                  <c:v>5.5633816365729949E-4</c:v>
                </c:pt>
                <c:pt idx="12">
                  <c:v>5.9969164711537459E-4</c:v>
                </c:pt>
                <c:pt idx="13">
                  <c:v>4.5147888128238556E-4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364-4B64-B08E-05DDC4EF3D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94298728"/>
        <c:axId val="394295984"/>
      </c:scatterChart>
      <c:valAx>
        <c:axId val="3942987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l-GR" sz="1000" b="1" i="0" u="none" strike="noStrike" baseline="0"/>
                  <a:t>μ</a:t>
                </a:r>
                <a:r>
                  <a:rPr lang="ru-RU" sz="1000" b="1" i="0" u="none" strike="noStrike" baseline="0"/>
                  <a:t>(</a:t>
                </a:r>
                <a:r>
                  <a:rPr lang="en-US" sz="1000" b="1" i="0" u="none" strike="noStrike" baseline="0"/>
                  <a:t>t)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0.42201017942685126"/>
              <c:y val="0.94903300664627677"/>
            </c:manualLayout>
          </c:layout>
          <c:overlay val="0"/>
        </c:title>
        <c:numFmt formatCode="0.0000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ru-RU"/>
          </a:p>
        </c:txPr>
        <c:crossAx val="394295984"/>
        <c:crosses val="autoZero"/>
        <c:crossBetween val="midCat"/>
      </c:valAx>
      <c:valAx>
        <c:axId val="39429598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sz="1000" b="1" i="0" u="none" strike="noStrike" baseline="0"/>
                  <a:t>a(t)</a:t>
                </a:r>
                <a:endParaRPr lang="ru-RU"/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394298728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5" Type="http://schemas.openxmlformats.org/officeDocument/2006/relationships/image" Target="../media/image3.png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355600</xdr:colOff>
      <xdr:row>28</xdr:row>
      <xdr:rowOff>117475</xdr:rowOff>
    </xdr:from>
    <xdr:to>
      <xdr:col>3</xdr:col>
      <xdr:colOff>15876</xdr:colOff>
      <xdr:row>50</xdr:row>
      <xdr:rowOff>66675</xdr:rowOff>
    </xdr:to>
    <xdr:graphicFrame macro="">
      <xdr:nvGraphicFramePr>
        <xdr:cNvPr id="3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492125</xdr:colOff>
      <xdr:row>6</xdr:row>
      <xdr:rowOff>95250</xdr:rowOff>
    </xdr:from>
    <xdr:to>
      <xdr:col>3</xdr:col>
      <xdr:colOff>110180</xdr:colOff>
      <xdr:row>27</xdr:row>
      <xdr:rowOff>127000</xdr:rowOff>
    </xdr:to>
    <xdr:pic>
      <xdr:nvPicPr>
        <xdr:cNvPr id="9" name="Рисунок 8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125" y="2714625"/>
          <a:ext cx="5475930" cy="4365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285750</xdr:colOff>
      <xdr:row>7</xdr:row>
      <xdr:rowOff>47624</xdr:rowOff>
    </xdr:from>
    <xdr:to>
      <xdr:col>40</xdr:col>
      <xdr:colOff>533399</xdr:colOff>
      <xdr:row>24</xdr:row>
      <xdr:rowOff>19049</xdr:rowOff>
    </xdr:to>
    <xdr:graphicFrame macro="">
      <xdr:nvGraphicFramePr>
        <xdr:cNvPr id="4" name="Диаграмма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28</xdr:col>
      <xdr:colOff>353786</xdr:colOff>
      <xdr:row>27</xdr:row>
      <xdr:rowOff>136073</xdr:rowOff>
    </xdr:from>
    <xdr:to>
      <xdr:col>40</xdr:col>
      <xdr:colOff>533400</xdr:colOff>
      <xdr:row>47</xdr:row>
      <xdr:rowOff>1</xdr:rowOff>
    </xdr:to>
    <xdr:graphicFrame macro="">
      <xdr:nvGraphicFramePr>
        <xdr:cNvPr id="5" name="Диаграмма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28</xdr:col>
      <xdr:colOff>258534</xdr:colOff>
      <xdr:row>50</xdr:row>
      <xdr:rowOff>13606</xdr:rowOff>
    </xdr:from>
    <xdr:to>
      <xdr:col>40</xdr:col>
      <xdr:colOff>552450</xdr:colOff>
      <xdr:row>70</xdr:row>
      <xdr:rowOff>38100</xdr:rowOff>
    </xdr:to>
    <xdr:graphicFrame macro="">
      <xdr:nvGraphicFramePr>
        <xdr:cNvPr id="6" name="Диаграмма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42</xdr:col>
      <xdr:colOff>333375</xdr:colOff>
      <xdr:row>32</xdr:row>
      <xdr:rowOff>11908</xdr:rowOff>
    </xdr:from>
    <xdr:to>
      <xdr:col>50</xdr:col>
      <xdr:colOff>364331</xdr:colOff>
      <xdr:row>55</xdr:row>
      <xdr:rowOff>2818</xdr:rowOff>
    </xdr:to>
    <xdr:pic>
      <xdr:nvPicPr>
        <xdr:cNvPr id="8" name="Рисунок 7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527625" y="7917658"/>
          <a:ext cx="4888706" cy="46462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40</xdr:col>
      <xdr:colOff>587375</xdr:colOff>
      <xdr:row>66</xdr:row>
      <xdr:rowOff>158750</xdr:rowOff>
    </xdr:from>
    <xdr:to>
      <xdr:col>53</xdr:col>
      <xdr:colOff>171450</xdr:colOff>
      <xdr:row>97</xdr:row>
      <xdr:rowOff>50800</xdr:rowOff>
    </xdr:to>
    <xdr:pic>
      <xdr:nvPicPr>
        <xdr:cNvPr id="9" name="Рисунок 8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432250" y="15160625"/>
          <a:ext cx="7426325" cy="6289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A72"/>
  <sheetViews>
    <sheetView tabSelected="1" zoomScale="60" zoomScaleNormal="60" workbookViewId="0">
      <selection activeCell="C5" sqref="C5"/>
    </sheetView>
  </sheetViews>
  <sheetFormatPr defaultRowHeight="15.75" x14ac:dyDescent="0.25"/>
  <cols>
    <col min="1" max="2" width="9.140625" style="2"/>
    <col min="3" max="3" width="69.85546875" style="2" customWidth="1"/>
    <col min="4" max="5" width="9.140625" style="2"/>
    <col min="6" max="6" width="10.85546875" style="2" bestFit="1" customWidth="1"/>
    <col min="7" max="7" width="10.7109375" style="2" bestFit="1" customWidth="1"/>
    <col min="8" max="26" width="9.140625" style="2"/>
    <col min="27" max="27" width="10.5703125" style="2" bestFit="1" customWidth="1"/>
    <col min="28" max="28" width="14" style="2" bestFit="1" customWidth="1"/>
    <col min="29" max="16384" width="9.140625" style="2"/>
  </cols>
  <sheetData>
    <row r="1" spans="2:53" ht="16.5" thickBot="1" x14ac:dyDescent="0.3">
      <c r="AA1" s="100"/>
      <c r="AB1" s="100"/>
      <c r="AC1" s="100"/>
      <c r="AD1" s="100"/>
      <c r="AE1" s="100"/>
      <c r="AF1" s="100"/>
      <c r="AG1" s="100"/>
      <c r="AH1" s="100"/>
      <c r="AI1" s="100"/>
      <c r="AJ1" s="100"/>
      <c r="AK1" s="100"/>
      <c r="AL1" s="100"/>
      <c r="AM1" s="100"/>
      <c r="AN1" s="100"/>
      <c r="AO1" s="100"/>
      <c r="AP1" s="100"/>
      <c r="AQ1" s="100"/>
      <c r="AR1" s="100"/>
      <c r="AS1" s="100"/>
      <c r="AT1" s="100"/>
      <c r="AU1" s="100"/>
      <c r="AV1" s="100"/>
      <c r="AW1" s="100"/>
      <c r="AX1" s="100"/>
      <c r="AY1" s="100"/>
      <c r="AZ1" s="100"/>
      <c r="BA1" s="100"/>
    </row>
    <row r="2" spans="2:53" ht="124.5" customHeight="1" x14ac:dyDescent="0.25">
      <c r="B2" s="95"/>
      <c r="C2" s="96"/>
      <c r="D2" s="96"/>
      <c r="E2" s="70" t="s">
        <v>13</v>
      </c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1"/>
      <c r="AA2" s="100"/>
      <c r="AB2" s="100"/>
      <c r="AC2" s="100"/>
      <c r="AD2" s="100"/>
      <c r="AE2" s="100"/>
      <c r="AF2" s="100"/>
      <c r="AG2" s="100"/>
      <c r="AH2" s="100"/>
      <c r="AI2" s="100"/>
      <c r="AJ2" s="100"/>
      <c r="AK2" s="100"/>
      <c r="AL2" s="100"/>
      <c r="AM2" s="100"/>
      <c r="AN2" s="100"/>
      <c r="AO2" s="100"/>
      <c r="AP2" s="100"/>
      <c r="AQ2" s="100"/>
      <c r="AR2" s="100"/>
      <c r="AS2" s="100"/>
      <c r="AT2" s="100"/>
      <c r="AU2" s="100"/>
      <c r="AV2" s="100"/>
      <c r="AW2" s="100"/>
      <c r="AX2" s="100"/>
      <c r="AY2" s="100"/>
      <c r="AZ2" s="100"/>
      <c r="BA2" s="100"/>
    </row>
    <row r="3" spans="2:53" ht="15.75" customHeight="1" x14ac:dyDescent="0.25">
      <c r="B3" s="97"/>
      <c r="C3" s="98"/>
      <c r="D3" s="98"/>
      <c r="E3" s="74" t="s">
        <v>16</v>
      </c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5"/>
      <c r="AA3" s="100"/>
      <c r="AB3" s="100"/>
      <c r="AC3" s="100"/>
      <c r="AD3" s="100"/>
      <c r="AE3" s="100"/>
      <c r="AF3" s="100"/>
      <c r="AG3" s="100"/>
      <c r="AH3" s="100"/>
      <c r="AI3" s="100"/>
      <c r="AJ3" s="100"/>
      <c r="AK3" s="100"/>
      <c r="AL3" s="100"/>
      <c r="AM3" s="100"/>
      <c r="AN3" s="100"/>
      <c r="AO3" s="100"/>
      <c r="AP3" s="100"/>
      <c r="AQ3" s="100"/>
      <c r="AR3" s="100"/>
      <c r="AS3" s="100"/>
      <c r="AT3" s="100"/>
      <c r="AU3" s="100"/>
      <c r="AV3" s="100"/>
      <c r="AW3" s="100"/>
      <c r="AX3" s="100"/>
      <c r="AY3" s="100"/>
      <c r="AZ3" s="100"/>
      <c r="BA3" s="100"/>
    </row>
    <row r="4" spans="2:53" x14ac:dyDescent="0.25">
      <c r="B4" s="78" t="s">
        <v>5</v>
      </c>
      <c r="C4" s="79"/>
      <c r="D4" s="42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  <c r="Y4" s="74"/>
      <c r="Z4" s="75"/>
      <c r="AA4" s="100"/>
      <c r="AB4" s="100"/>
      <c r="AC4" s="100"/>
      <c r="AD4" s="100"/>
      <c r="AE4" s="100"/>
      <c r="AF4" s="100"/>
      <c r="AG4" s="100"/>
      <c r="AH4" s="100"/>
      <c r="AI4" s="100"/>
      <c r="AJ4" s="100"/>
      <c r="AK4" s="100"/>
      <c r="AL4" s="100"/>
      <c r="AM4" s="100"/>
      <c r="AN4" s="100"/>
      <c r="AO4" s="100"/>
      <c r="AP4" s="100"/>
      <c r="AQ4" s="100"/>
      <c r="AR4" s="100"/>
      <c r="AS4" s="100"/>
      <c r="AT4" s="100"/>
      <c r="AU4" s="100"/>
      <c r="AV4" s="100"/>
      <c r="AW4" s="100"/>
      <c r="AX4" s="100"/>
      <c r="AY4" s="100"/>
      <c r="AZ4" s="100"/>
      <c r="BA4" s="100"/>
    </row>
    <row r="5" spans="2:53" x14ac:dyDescent="0.25">
      <c r="B5" s="41"/>
      <c r="C5" s="99" t="s">
        <v>17</v>
      </c>
      <c r="D5" s="42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/>
      <c r="Y5" s="74"/>
      <c r="Z5" s="75"/>
      <c r="AA5" s="100"/>
      <c r="AB5" s="100"/>
      <c r="AC5" s="100"/>
      <c r="AD5" s="100"/>
      <c r="AE5" s="100"/>
      <c r="AF5" s="100"/>
      <c r="AG5" s="100"/>
      <c r="AH5" s="100"/>
      <c r="AI5" s="100"/>
      <c r="AJ5" s="100"/>
      <c r="AK5" s="100"/>
      <c r="AL5" s="100"/>
      <c r="AM5" s="100"/>
      <c r="AN5" s="100"/>
      <c r="AO5" s="100"/>
      <c r="AP5" s="100"/>
      <c r="AQ5" s="100"/>
      <c r="AR5" s="100"/>
      <c r="AS5" s="100"/>
      <c r="AT5" s="100"/>
      <c r="AU5" s="100"/>
      <c r="AV5" s="100"/>
      <c r="AW5" s="100"/>
      <c r="AX5" s="100"/>
      <c r="AY5" s="100"/>
      <c r="AZ5" s="100"/>
      <c r="BA5" s="100"/>
    </row>
    <row r="6" spans="2:53" x14ac:dyDescent="0.25">
      <c r="B6" s="65"/>
      <c r="C6" s="55"/>
      <c r="D6" s="42"/>
      <c r="E6" s="10"/>
      <c r="F6" s="10"/>
      <c r="G6" s="10"/>
      <c r="H6" s="10"/>
      <c r="I6" s="10"/>
      <c r="J6" s="10"/>
      <c r="K6" s="10"/>
      <c r="L6" s="10"/>
      <c r="M6" s="10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11"/>
      <c r="AA6" s="100"/>
      <c r="AB6" s="100"/>
      <c r="AC6" s="100"/>
      <c r="AD6" s="100"/>
      <c r="AE6" s="100"/>
      <c r="AF6" s="100"/>
      <c r="AG6" s="100"/>
      <c r="AH6" s="100"/>
      <c r="AI6" s="100"/>
      <c r="AJ6" s="100"/>
      <c r="AK6" s="100"/>
      <c r="AL6" s="100"/>
      <c r="AM6" s="100"/>
      <c r="AN6" s="100"/>
      <c r="AO6" s="100"/>
      <c r="AP6" s="100"/>
      <c r="AQ6" s="100"/>
      <c r="AR6" s="100"/>
      <c r="AS6" s="100"/>
      <c r="AT6" s="100"/>
      <c r="AU6" s="100"/>
      <c r="AV6" s="100"/>
      <c r="AW6" s="100"/>
      <c r="AX6" s="100"/>
      <c r="AY6" s="100"/>
      <c r="AZ6" s="100"/>
      <c r="BA6" s="100"/>
    </row>
    <row r="7" spans="2:53" ht="15.75" customHeight="1" x14ac:dyDescent="0.25">
      <c r="B7" s="65"/>
      <c r="C7" s="55"/>
      <c r="D7" s="42"/>
      <c r="E7" s="62" t="s">
        <v>4</v>
      </c>
      <c r="F7" s="66" t="s">
        <v>0</v>
      </c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66"/>
      <c r="Y7" s="66"/>
      <c r="Z7" s="101"/>
      <c r="AA7" s="100"/>
      <c r="AB7" s="100"/>
      <c r="AC7" s="100"/>
      <c r="AD7" s="100"/>
      <c r="AE7" s="100"/>
      <c r="AF7" s="100"/>
      <c r="AG7" s="100"/>
      <c r="AH7" s="100"/>
      <c r="AI7" s="100"/>
      <c r="AJ7" s="100"/>
      <c r="AK7" s="100"/>
      <c r="AL7" s="100"/>
      <c r="AM7" s="100"/>
      <c r="AN7" s="100"/>
      <c r="AO7" s="100"/>
      <c r="AP7" s="100"/>
      <c r="AQ7" s="100"/>
      <c r="AR7" s="100"/>
      <c r="AS7" s="100"/>
      <c r="AT7" s="100"/>
      <c r="AU7" s="100"/>
      <c r="AV7" s="100"/>
      <c r="AW7" s="100"/>
      <c r="AX7" s="100"/>
      <c r="AY7" s="100"/>
      <c r="AZ7" s="100"/>
      <c r="BA7" s="100"/>
    </row>
    <row r="8" spans="2:53" ht="15.75" customHeight="1" x14ac:dyDescent="0.25">
      <c r="B8" s="65"/>
      <c r="C8" s="55"/>
      <c r="D8" s="42"/>
      <c r="E8" s="62"/>
      <c r="F8" s="62" t="s">
        <v>1</v>
      </c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  <c r="X8" s="62"/>
      <c r="Y8" s="62"/>
      <c r="Z8" s="64"/>
      <c r="AA8" s="100"/>
      <c r="AB8" s="100"/>
      <c r="AC8" s="100"/>
      <c r="AD8" s="100"/>
      <c r="AE8" s="100"/>
      <c r="AF8" s="100"/>
      <c r="AG8" s="100"/>
      <c r="AH8" s="100"/>
      <c r="AI8" s="100"/>
      <c r="AJ8" s="100"/>
      <c r="AK8" s="100"/>
      <c r="AL8" s="100"/>
      <c r="AM8" s="100"/>
      <c r="AN8" s="100"/>
      <c r="AO8" s="100"/>
      <c r="AP8" s="100"/>
      <c r="AQ8" s="100"/>
      <c r="AR8" s="100"/>
      <c r="AS8" s="100"/>
      <c r="AT8" s="100"/>
      <c r="AU8" s="100"/>
      <c r="AV8" s="100"/>
      <c r="AW8" s="100"/>
      <c r="AX8" s="100"/>
      <c r="AY8" s="100"/>
      <c r="AZ8" s="100"/>
      <c r="BA8" s="100"/>
    </row>
    <row r="9" spans="2:53" ht="15.75" customHeight="1" x14ac:dyDescent="0.25">
      <c r="B9" s="65"/>
      <c r="C9" s="55"/>
      <c r="D9" s="42"/>
      <c r="E9" s="62"/>
      <c r="F9" s="6">
        <v>1</v>
      </c>
      <c r="G9" s="6">
        <v>2</v>
      </c>
      <c r="H9" s="6">
        <v>3</v>
      </c>
      <c r="I9" s="6">
        <v>4</v>
      </c>
      <c r="J9" s="6">
        <v>5</v>
      </c>
      <c r="K9" s="6">
        <v>6</v>
      </c>
      <c r="L9" s="6">
        <v>7</v>
      </c>
      <c r="M9" s="6">
        <v>8</v>
      </c>
      <c r="N9" s="6">
        <v>9</v>
      </c>
      <c r="O9" s="6">
        <v>10</v>
      </c>
      <c r="P9" s="6">
        <v>11</v>
      </c>
      <c r="Q9" s="6">
        <v>12</v>
      </c>
      <c r="R9" s="6">
        <v>13</v>
      </c>
      <c r="S9" s="6">
        <v>14</v>
      </c>
      <c r="T9" s="6">
        <v>15</v>
      </c>
      <c r="U9" s="6">
        <v>16</v>
      </c>
      <c r="V9" s="6">
        <v>17</v>
      </c>
      <c r="W9" s="6">
        <v>18</v>
      </c>
      <c r="X9" s="6">
        <v>19</v>
      </c>
      <c r="Y9" s="6">
        <v>20</v>
      </c>
      <c r="Z9" s="12">
        <v>21</v>
      </c>
      <c r="AA9" s="100"/>
      <c r="AB9" s="100"/>
      <c r="AC9" s="100"/>
      <c r="AD9" s="100"/>
      <c r="AE9" s="100"/>
      <c r="AF9" s="100"/>
      <c r="AG9" s="100"/>
      <c r="AH9" s="100"/>
      <c r="AI9" s="100"/>
      <c r="AJ9" s="100"/>
      <c r="AK9" s="100"/>
      <c r="AL9" s="100"/>
      <c r="AM9" s="100"/>
      <c r="AN9" s="100"/>
      <c r="AO9" s="100"/>
      <c r="AP9" s="100"/>
      <c r="AQ9" s="100"/>
      <c r="AR9" s="100"/>
      <c r="AS9" s="100"/>
      <c r="AT9" s="100"/>
      <c r="AU9" s="100"/>
      <c r="AV9" s="100"/>
      <c r="AW9" s="100"/>
      <c r="AX9" s="100"/>
      <c r="AY9" s="100"/>
      <c r="AZ9" s="100"/>
      <c r="BA9" s="100"/>
    </row>
    <row r="10" spans="2:53" x14ac:dyDescent="0.25">
      <c r="B10" s="65"/>
      <c r="C10" s="55"/>
      <c r="D10" s="42"/>
      <c r="E10" s="1">
        <v>0</v>
      </c>
      <c r="F10" s="43">
        <v>149.35400000000001</v>
      </c>
      <c r="G10" s="43">
        <v>149.364</v>
      </c>
      <c r="H10" s="43">
        <v>149.34100000000001</v>
      </c>
      <c r="I10" s="43">
        <v>149.333</v>
      </c>
      <c r="J10" s="43">
        <v>149.364</v>
      </c>
      <c r="K10" s="43">
        <v>149.346</v>
      </c>
      <c r="L10" s="43">
        <v>149.351</v>
      </c>
      <c r="M10" s="43">
        <v>149.38900000000001</v>
      </c>
      <c r="N10" s="43">
        <v>149.35400000000001</v>
      </c>
      <c r="O10" s="43">
        <v>149.32400000000001</v>
      </c>
      <c r="P10" s="43">
        <v>149.34399999999999</v>
      </c>
      <c r="Q10" s="43">
        <v>149.333</v>
      </c>
      <c r="R10" s="43">
        <v>149.34399999999999</v>
      </c>
      <c r="S10" s="43">
        <v>149.34399999999999</v>
      </c>
      <c r="T10" s="43">
        <v>149.34200000000001</v>
      </c>
      <c r="U10" s="43">
        <v>149.34399999999999</v>
      </c>
      <c r="V10" s="43">
        <v>149.35400000000001</v>
      </c>
      <c r="W10" s="43">
        <v>149.32400000000001</v>
      </c>
      <c r="X10" s="43">
        <v>149.34399999999999</v>
      </c>
      <c r="Y10" s="43">
        <v>149.333</v>
      </c>
      <c r="Z10" s="44">
        <v>149.34399999999999</v>
      </c>
      <c r="AA10" s="100"/>
      <c r="AB10" s="100"/>
      <c r="AC10" s="100"/>
      <c r="AD10" s="100"/>
      <c r="AE10" s="100"/>
      <c r="AF10" s="100"/>
      <c r="AG10" s="100"/>
      <c r="AH10" s="100"/>
      <c r="AI10" s="100"/>
      <c r="AJ10" s="100"/>
      <c r="AK10" s="100"/>
      <c r="AL10" s="100"/>
      <c r="AM10" s="100"/>
      <c r="AN10" s="100"/>
      <c r="AO10" s="100"/>
      <c r="AP10" s="100"/>
      <c r="AQ10" s="100"/>
      <c r="AR10" s="100"/>
      <c r="AS10" s="100"/>
      <c r="AT10" s="100"/>
      <c r="AU10" s="100"/>
      <c r="AV10" s="100"/>
      <c r="AW10" s="100"/>
      <c r="AX10" s="100"/>
      <c r="AY10" s="100"/>
      <c r="AZ10" s="100"/>
      <c r="BA10" s="100"/>
    </row>
    <row r="11" spans="2:53" x14ac:dyDescent="0.25">
      <c r="B11" s="65"/>
      <c r="C11" s="55"/>
      <c r="D11" s="42"/>
      <c r="E11" s="1">
        <v>0.14000000000000001</v>
      </c>
      <c r="F11" s="43">
        <v>149.35499999999999</v>
      </c>
      <c r="G11" s="43">
        <v>149.36500000000001</v>
      </c>
      <c r="H11" s="43">
        <v>149.345</v>
      </c>
      <c r="I11" s="43">
        <v>149.33500000000001</v>
      </c>
      <c r="J11" s="43">
        <v>149.36500000000001</v>
      </c>
      <c r="K11" s="43">
        <v>149.346</v>
      </c>
      <c r="L11" s="43">
        <v>149.352</v>
      </c>
      <c r="M11" s="43">
        <v>149.387</v>
      </c>
      <c r="N11" s="43">
        <v>149.35499999999999</v>
      </c>
      <c r="O11" s="43">
        <v>149.322</v>
      </c>
      <c r="P11" s="43">
        <v>149.34399999999999</v>
      </c>
      <c r="Q11" s="43">
        <v>149.33500000000001</v>
      </c>
      <c r="R11" s="43">
        <v>149.34399999999999</v>
      </c>
      <c r="S11" s="43">
        <v>149.34399999999999</v>
      </c>
      <c r="T11" s="43">
        <v>149.34299999999999</v>
      </c>
      <c r="U11" s="43">
        <v>149.34399999999999</v>
      </c>
      <c r="V11" s="43">
        <v>149.35499999999999</v>
      </c>
      <c r="W11" s="43">
        <v>149.321</v>
      </c>
      <c r="X11" s="43">
        <v>149.345</v>
      </c>
      <c r="Y11" s="43">
        <v>149.33500000000001</v>
      </c>
      <c r="Z11" s="44">
        <v>149.346</v>
      </c>
      <c r="AA11" s="100"/>
      <c r="AB11" s="100"/>
      <c r="AC11" s="100"/>
      <c r="AD11" s="100"/>
      <c r="AE11" s="100"/>
      <c r="AF11" s="100"/>
      <c r="AG11" s="100"/>
      <c r="AH11" s="100"/>
      <c r="AI11" s="100"/>
      <c r="AJ11" s="100"/>
      <c r="AK11" s="100"/>
      <c r="AL11" s="100"/>
      <c r="AM11" s="100"/>
      <c r="AN11" s="100"/>
      <c r="AO11" s="100"/>
      <c r="AP11" s="100"/>
      <c r="AQ11" s="100"/>
      <c r="AR11" s="100"/>
      <c r="AS11" s="100"/>
      <c r="AT11" s="100"/>
      <c r="AU11" s="100"/>
      <c r="AV11" s="100"/>
      <c r="AW11" s="100"/>
      <c r="AX11" s="100"/>
      <c r="AY11" s="100"/>
      <c r="AZ11" s="100"/>
      <c r="BA11" s="100"/>
    </row>
    <row r="12" spans="2:53" x14ac:dyDescent="0.25">
      <c r="B12" s="65"/>
      <c r="C12" s="55"/>
      <c r="D12" s="42"/>
      <c r="E12" s="1">
        <v>1.02</v>
      </c>
      <c r="F12" s="43">
        <v>149.35499999999999</v>
      </c>
      <c r="G12" s="43">
        <v>149.36600000000001</v>
      </c>
      <c r="H12" s="43">
        <v>149.34899999999999</v>
      </c>
      <c r="I12" s="43">
        <v>149.339</v>
      </c>
      <c r="J12" s="43">
        <v>149.364</v>
      </c>
      <c r="K12" s="43">
        <v>149.34100000000001</v>
      </c>
      <c r="L12" s="43">
        <v>149.35400000000001</v>
      </c>
      <c r="M12" s="43">
        <v>149.38399999999999</v>
      </c>
      <c r="N12" s="43">
        <v>149.35499999999999</v>
      </c>
      <c r="O12" s="43">
        <v>149.322</v>
      </c>
      <c r="P12" s="43">
        <v>149.34399999999999</v>
      </c>
      <c r="Q12" s="43">
        <v>149.339</v>
      </c>
      <c r="R12" s="43">
        <v>149.34399999999999</v>
      </c>
      <c r="S12" s="43">
        <v>149.34399999999999</v>
      </c>
      <c r="T12" s="43">
        <v>149.34100000000001</v>
      </c>
      <c r="U12" s="43">
        <v>149.345</v>
      </c>
      <c r="V12" s="43">
        <v>149.35</v>
      </c>
      <c r="W12" s="43">
        <v>149.322</v>
      </c>
      <c r="X12" s="43">
        <v>149.34700000000001</v>
      </c>
      <c r="Y12" s="43">
        <v>149.339</v>
      </c>
      <c r="Z12" s="44">
        <v>149.34700000000001</v>
      </c>
      <c r="AA12" s="100"/>
      <c r="AB12" s="100"/>
      <c r="AC12" s="100"/>
      <c r="AD12" s="100"/>
      <c r="AE12" s="100"/>
      <c r="AF12" s="100"/>
      <c r="AG12" s="100"/>
      <c r="AH12" s="100"/>
      <c r="AI12" s="100"/>
      <c r="AJ12" s="100"/>
      <c r="AK12" s="100"/>
      <c r="AL12" s="100"/>
      <c r="AM12" s="100"/>
      <c r="AN12" s="100"/>
      <c r="AO12" s="100"/>
      <c r="AP12" s="100"/>
      <c r="AQ12" s="100"/>
      <c r="AR12" s="100"/>
      <c r="AS12" s="100"/>
      <c r="AT12" s="100"/>
      <c r="AU12" s="100"/>
      <c r="AV12" s="100"/>
      <c r="AW12" s="100"/>
      <c r="AX12" s="100"/>
      <c r="AY12" s="100"/>
      <c r="AZ12" s="100"/>
      <c r="BA12" s="100"/>
    </row>
    <row r="13" spans="2:53" x14ac:dyDescent="0.25">
      <c r="B13" s="65"/>
      <c r="C13" s="55"/>
      <c r="D13" s="42"/>
      <c r="E13" s="1">
        <v>1.1599999999999999</v>
      </c>
      <c r="F13" s="43">
        <v>149.358</v>
      </c>
      <c r="G13" s="43">
        <v>149.36799999999999</v>
      </c>
      <c r="H13" s="43">
        <v>149.346</v>
      </c>
      <c r="I13" s="43">
        <v>149.34399999999999</v>
      </c>
      <c r="J13" s="43">
        <v>149.36600000000001</v>
      </c>
      <c r="K13" s="43">
        <v>149.34</v>
      </c>
      <c r="L13" s="43">
        <v>149.35400000000001</v>
      </c>
      <c r="M13" s="43">
        <v>149.38200000000001</v>
      </c>
      <c r="N13" s="43">
        <v>149.358</v>
      </c>
      <c r="O13" s="43">
        <v>149.328</v>
      </c>
      <c r="P13" s="43">
        <v>149.34800000000001</v>
      </c>
      <c r="Q13" s="43">
        <v>149.34</v>
      </c>
      <c r="R13" s="43">
        <v>149.34399999999999</v>
      </c>
      <c r="S13" s="43">
        <v>149.34399999999999</v>
      </c>
      <c r="T13" s="43">
        <v>149.345</v>
      </c>
      <c r="U13" s="43">
        <v>149.34399999999999</v>
      </c>
      <c r="V13" s="43">
        <v>149.35599999999999</v>
      </c>
      <c r="W13" s="43">
        <v>149.32300000000001</v>
      </c>
      <c r="X13" s="43">
        <v>149.346</v>
      </c>
      <c r="Y13" s="43">
        <v>149.33500000000001</v>
      </c>
      <c r="Z13" s="44">
        <v>149.346</v>
      </c>
      <c r="AA13" s="100"/>
      <c r="AB13" s="100"/>
      <c r="AC13" s="100"/>
      <c r="AD13" s="100"/>
      <c r="AE13" s="100"/>
      <c r="AF13" s="100"/>
      <c r="AG13" s="100"/>
      <c r="AH13" s="100"/>
      <c r="AI13" s="100"/>
      <c r="AJ13" s="100"/>
      <c r="AK13" s="100"/>
      <c r="AL13" s="100"/>
      <c r="AM13" s="100"/>
      <c r="AN13" s="100"/>
      <c r="AO13" s="100"/>
      <c r="AP13" s="100"/>
      <c r="AQ13" s="100"/>
      <c r="AR13" s="100"/>
      <c r="AS13" s="100"/>
      <c r="AT13" s="100"/>
      <c r="AU13" s="100"/>
      <c r="AV13" s="100"/>
      <c r="AW13" s="100"/>
      <c r="AX13" s="100"/>
      <c r="AY13" s="100"/>
      <c r="AZ13" s="100"/>
      <c r="BA13" s="100"/>
    </row>
    <row r="14" spans="2:53" x14ac:dyDescent="0.25">
      <c r="B14" s="65"/>
      <c r="C14" s="55"/>
      <c r="D14" s="42"/>
      <c r="E14" s="1">
        <v>2.09</v>
      </c>
      <c r="F14" s="43">
        <v>149.35900000000001</v>
      </c>
      <c r="G14" s="43">
        <v>149.369</v>
      </c>
      <c r="H14" s="43">
        <v>149.34899999999999</v>
      </c>
      <c r="I14" s="43">
        <v>149.346</v>
      </c>
      <c r="J14" s="43">
        <v>149.364</v>
      </c>
      <c r="K14" s="43">
        <v>149.346</v>
      </c>
      <c r="L14" s="43">
        <v>149.351</v>
      </c>
      <c r="M14" s="43">
        <v>149.38399999999999</v>
      </c>
      <c r="N14" s="43">
        <v>149.35400000000001</v>
      </c>
      <c r="O14" s="43">
        <v>149.32400000000001</v>
      </c>
      <c r="P14" s="43">
        <v>149.34399999999999</v>
      </c>
      <c r="Q14" s="43">
        <v>149.346</v>
      </c>
      <c r="R14" s="43">
        <v>149.34399999999999</v>
      </c>
      <c r="S14" s="43">
        <v>149.34399999999999</v>
      </c>
      <c r="T14" s="43">
        <v>149.34299999999999</v>
      </c>
      <c r="U14" s="43">
        <v>149.34299999999999</v>
      </c>
      <c r="V14" s="43">
        <v>149.35400000000001</v>
      </c>
      <c r="W14" s="43">
        <v>149.32400000000001</v>
      </c>
      <c r="X14" s="43">
        <v>149.34399999999999</v>
      </c>
      <c r="Y14" s="43">
        <v>149.34299999999999</v>
      </c>
      <c r="Z14" s="44">
        <v>149.34399999999999</v>
      </c>
      <c r="AA14" s="100"/>
      <c r="AB14" s="100"/>
      <c r="AC14" s="100"/>
      <c r="AD14" s="100"/>
      <c r="AE14" s="100"/>
      <c r="AF14" s="100"/>
      <c r="AG14" s="100"/>
      <c r="AH14" s="100"/>
      <c r="AI14" s="100"/>
      <c r="AJ14" s="100"/>
      <c r="AK14" s="100"/>
      <c r="AL14" s="100"/>
      <c r="AM14" s="100"/>
      <c r="AN14" s="100"/>
      <c r="AO14" s="100"/>
      <c r="AP14" s="100"/>
      <c r="AQ14" s="100"/>
      <c r="AR14" s="100"/>
      <c r="AS14" s="100"/>
      <c r="AT14" s="100"/>
      <c r="AU14" s="100"/>
      <c r="AV14" s="100"/>
      <c r="AW14" s="100"/>
      <c r="AX14" s="100"/>
      <c r="AY14" s="100"/>
      <c r="AZ14" s="100"/>
      <c r="BA14" s="100"/>
    </row>
    <row r="15" spans="2:53" x14ac:dyDescent="0.25">
      <c r="B15" s="65"/>
      <c r="C15" s="55"/>
      <c r="D15" s="42"/>
      <c r="E15" s="1">
        <v>3.12</v>
      </c>
      <c r="F15" s="43">
        <v>149.35400000000001</v>
      </c>
      <c r="G15" s="43">
        <v>149.364</v>
      </c>
      <c r="H15" s="43">
        <v>149.345</v>
      </c>
      <c r="I15" s="43">
        <v>149.34399999999999</v>
      </c>
      <c r="J15" s="43">
        <v>149.36600000000001</v>
      </c>
      <c r="K15" s="43">
        <v>149.34399999999999</v>
      </c>
      <c r="L15" s="43">
        <v>149.34899999999999</v>
      </c>
      <c r="M15" s="43">
        <v>149.38499999999999</v>
      </c>
      <c r="N15" s="43">
        <v>149.35499999999999</v>
      </c>
      <c r="O15" s="43">
        <v>149.322</v>
      </c>
      <c r="P15" s="43">
        <v>149.34399999999999</v>
      </c>
      <c r="Q15" s="43">
        <v>149.34399999999999</v>
      </c>
      <c r="R15" s="43">
        <v>149.34399999999999</v>
      </c>
      <c r="S15" s="43">
        <v>149.34399999999999</v>
      </c>
      <c r="T15" s="43">
        <v>149.34399999999999</v>
      </c>
      <c r="U15" s="43">
        <v>149.34399999999999</v>
      </c>
      <c r="V15" s="43">
        <v>149.357</v>
      </c>
      <c r="W15" s="43">
        <v>149.32499999999999</v>
      </c>
      <c r="X15" s="43">
        <v>149.34700000000001</v>
      </c>
      <c r="Y15" s="43">
        <v>149.34399999999999</v>
      </c>
      <c r="Z15" s="44">
        <v>149.346</v>
      </c>
      <c r="AA15" s="100"/>
      <c r="AB15" s="100"/>
      <c r="AC15" s="100"/>
      <c r="AD15" s="100"/>
      <c r="AE15" s="100"/>
      <c r="AF15" s="100"/>
      <c r="AG15" s="100"/>
      <c r="AH15" s="100"/>
      <c r="AI15" s="100"/>
      <c r="AJ15" s="100"/>
      <c r="AK15" s="100"/>
      <c r="AL15" s="100"/>
      <c r="AM15" s="100"/>
      <c r="AN15" s="100"/>
      <c r="AO15" s="100"/>
      <c r="AP15" s="100"/>
      <c r="AQ15" s="100"/>
      <c r="AR15" s="100"/>
      <c r="AS15" s="100"/>
      <c r="AT15" s="100"/>
      <c r="AU15" s="100"/>
      <c r="AV15" s="100"/>
      <c r="AW15" s="100"/>
      <c r="AX15" s="100"/>
      <c r="AY15" s="100"/>
      <c r="AZ15" s="100"/>
      <c r="BA15" s="100"/>
    </row>
    <row r="16" spans="2:53" x14ac:dyDescent="0.25">
      <c r="B16" s="65"/>
      <c r="C16" s="55"/>
      <c r="D16" s="42"/>
      <c r="E16" s="1">
        <v>3.3</v>
      </c>
      <c r="F16" s="43">
        <v>149.351</v>
      </c>
      <c r="G16" s="43">
        <v>149.36199999999999</v>
      </c>
      <c r="H16" s="43">
        <v>149.34100000000001</v>
      </c>
      <c r="I16" s="43">
        <v>149.34200000000001</v>
      </c>
      <c r="J16" s="43">
        <v>149.36500000000001</v>
      </c>
      <c r="K16" s="43">
        <v>149.345</v>
      </c>
      <c r="L16" s="43">
        <v>149.34800000000001</v>
      </c>
      <c r="M16" s="43">
        <v>149.386</v>
      </c>
      <c r="N16" s="43">
        <v>149.357</v>
      </c>
      <c r="O16" s="43">
        <v>149.327</v>
      </c>
      <c r="P16" s="43">
        <v>149.34399999999999</v>
      </c>
      <c r="Q16" s="43">
        <v>149.34299999999999</v>
      </c>
      <c r="R16" s="43">
        <v>149.34700000000001</v>
      </c>
      <c r="S16" s="43">
        <v>149.345</v>
      </c>
      <c r="T16" s="43">
        <v>149.34700000000001</v>
      </c>
      <c r="U16" s="43">
        <v>149.346</v>
      </c>
      <c r="V16" s="43">
        <v>149.357</v>
      </c>
      <c r="W16" s="43">
        <v>149.32400000000001</v>
      </c>
      <c r="X16" s="43">
        <v>149.34800000000001</v>
      </c>
      <c r="Y16" s="43">
        <v>149.346</v>
      </c>
      <c r="Z16" s="44">
        <v>149.34800000000001</v>
      </c>
      <c r="AA16" s="100"/>
      <c r="AB16" s="100"/>
      <c r="AC16" s="100"/>
      <c r="AD16" s="100"/>
      <c r="AE16" s="100"/>
      <c r="AF16" s="100"/>
      <c r="AG16" s="100"/>
      <c r="AH16" s="100"/>
      <c r="AI16" s="100"/>
      <c r="AJ16" s="100"/>
      <c r="AK16" s="100"/>
      <c r="AL16" s="100"/>
      <c r="AM16" s="100"/>
      <c r="AN16" s="100"/>
      <c r="AO16" s="100"/>
      <c r="AP16" s="100"/>
      <c r="AQ16" s="100"/>
      <c r="AR16" s="100"/>
      <c r="AS16" s="100"/>
      <c r="AT16" s="100"/>
      <c r="AU16" s="100"/>
      <c r="AV16" s="100"/>
      <c r="AW16" s="100"/>
      <c r="AX16" s="100"/>
      <c r="AY16" s="100"/>
      <c r="AZ16" s="100"/>
      <c r="BA16" s="100"/>
    </row>
    <row r="17" spans="2:53" x14ac:dyDescent="0.25">
      <c r="B17" s="65"/>
      <c r="C17" s="55"/>
      <c r="D17" s="42"/>
      <c r="E17" s="1">
        <v>4.17</v>
      </c>
      <c r="F17" s="43">
        <v>149.35300000000001</v>
      </c>
      <c r="G17" s="43">
        <v>149.363</v>
      </c>
      <c r="H17" s="43">
        <v>149.34200000000001</v>
      </c>
      <c r="I17" s="43">
        <v>149.34200000000001</v>
      </c>
      <c r="J17" s="43">
        <v>149.36099999999999</v>
      </c>
      <c r="K17" s="43">
        <v>149.34700000000001</v>
      </c>
      <c r="L17" s="43">
        <v>149.35499999999999</v>
      </c>
      <c r="M17" s="43">
        <v>149.38800000000001</v>
      </c>
      <c r="N17" s="43">
        <v>149.358</v>
      </c>
      <c r="O17" s="43">
        <v>149.321</v>
      </c>
      <c r="P17" s="43">
        <v>149.34800000000001</v>
      </c>
      <c r="Q17" s="43">
        <v>149.34299999999999</v>
      </c>
      <c r="R17" s="43">
        <v>149.34399999999999</v>
      </c>
      <c r="S17" s="43">
        <v>149.34399999999999</v>
      </c>
      <c r="T17" s="43">
        <v>149.34399999999999</v>
      </c>
      <c r="U17" s="43">
        <v>149.34399999999999</v>
      </c>
      <c r="V17" s="43">
        <v>149.35900000000001</v>
      </c>
      <c r="W17" s="43">
        <v>149.32499999999999</v>
      </c>
      <c r="X17" s="43">
        <v>149.34800000000001</v>
      </c>
      <c r="Y17" s="43">
        <v>149.34800000000001</v>
      </c>
      <c r="Z17" s="44">
        <v>149.34700000000001</v>
      </c>
      <c r="AA17" s="100"/>
      <c r="AB17" s="100"/>
      <c r="AC17" s="100"/>
      <c r="AD17" s="100"/>
      <c r="AE17" s="100"/>
      <c r="AF17" s="100"/>
      <c r="AG17" s="100"/>
      <c r="AH17" s="100"/>
      <c r="AI17" s="100"/>
      <c r="AJ17" s="100"/>
      <c r="AK17" s="100"/>
      <c r="AL17" s="100"/>
      <c r="AM17" s="100"/>
      <c r="AN17" s="100"/>
      <c r="AO17" s="100"/>
      <c r="AP17" s="100"/>
      <c r="AQ17" s="100"/>
      <c r="AR17" s="100"/>
      <c r="AS17" s="100"/>
      <c r="AT17" s="100"/>
      <c r="AU17" s="100"/>
      <c r="AV17" s="100"/>
      <c r="AW17" s="100"/>
      <c r="AX17" s="100"/>
      <c r="AY17" s="100"/>
      <c r="AZ17" s="100"/>
      <c r="BA17" s="100"/>
    </row>
    <row r="18" spans="2:53" x14ac:dyDescent="0.25">
      <c r="B18" s="65"/>
      <c r="C18" s="55"/>
      <c r="D18" s="42"/>
      <c r="E18" s="1">
        <v>5</v>
      </c>
      <c r="F18" s="43">
        <v>149.35499999999999</v>
      </c>
      <c r="G18" s="43">
        <v>149.36500000000001</v>
      </c>
      <c r="H18" s="43">
        <v>149.34200000000001</v>
      </c>
      <c r="I18" s="43">
        <v>149.34</v>
      </c>
      <c r="J18" s="43">
        <v>149.36000000000001</v>
      </c>
      <c r="K18" s="43">
        <v>149.34899999999999</v>
      </c>
      <c r="L18" s="43">
        <v>149.35599999999999</v>
      </c>
      <c r="M18" s="43">
        <v>149.381</v>
      </c>
      <c r="N18" s="43">
        <v>149.357</v>
      </c>
      <c r="O18" s="43">
        <v>149.327</v>
      </c>
      <c r="P18" s="43">
        <v>149.34399999999999</v>
      </c>
      <c r="Q18" s="43">
        <v>149.34</v>
      </c>
      <c r="R18" s="43">
        <v>149.34700000000001</v>
      </c>
      <c r="S18" s="43">
        <v>149.345</v>
      </c>
      <c r="T18" s="43">
        <v>149.34700000000001</v>
      </c>
      <c r="U18" s="43">
        <v>149.34299999999999</v>
      </c>
      <c r="V18" s="43">
        <v>149.35400000000001</v>
      </c>
      <c r="W18" s="43">
        <v>149.32300000000001</v>
      </c>
      <c r="X18" s="43">
        <v>149.34700000000001</v>
      </c>
      <c r="Y18" s="43">
        <v>149.34100000000001</v>
      </c>
      <c r="Z18" s="44">
        <v>149.34700000000001</v>
      </c>
      <c r="AA18" s="100"/>
      <c r="AB18" s="100"/>
      <c r="AC18" s="100"/>
      <c r="AD18" s="100"/>
      <c r="AE18" s="100"/>
      <c r="AF18" s="100"/>
      <c r="AG18" s="100"/>
      <c r="AH18" s="100"/>
      <c r="AI18" s="100"/>
      <c r="AJ18" s="100"/>
      <c r="AK18" s="100"/>
      <c r="AL18" s="100"/>
      <c r="AM18" s="100"/>
      <c r="AN18" s="100"/>
      <c r="AO18" s="100"/>
      <c r="AP18" s="100"/>
      <c r="AQ18" s="100"/>
      <c r="AR18" s="100"/>
      <c r="AS18" s="100"/>
      <c r="AT18" s="100"/>
      <c r="AU18" s="100"/>
      <c r="AV18" s="100"/>
      <c r="AW18" s="100"/>
      <c r="AX18" s="100"/>
      <c r="AY18" s="100"/>
      <c r="AZ18" s="100"/>
      <c r="BA18" s="100"/>
    </row>
    <row r="19" spans="2:53" x14ac:dyDescent="0.25">
      <c r="B19" s="65"/>
      <c r="C19" s="55"/>
      <c r="D19" s="42"/>
      <c r="E19" s="1">
        <v>6.1</v>
      </c>
      <c r="F19" s="43">
        <v>149.351</v>
      </c>
      <c r="G19" s="43">
        <v>149.36099999999999</v>
      </c>
      <c r="H19" s="43">
        <v>149.346</v>
      </c>
      <c r="I19" s="43">
        <v>149.33600000000001</v>
      </c>
      <c r="J19" s="43">
        <v>149.364</v>
      </c>
      <c r="K19" s="43">
        <v>149.34800000000001</v>
      </c>
      <c r="L19" s="43">
        <v>149.35900000000001</v>
      </c>
      <c r="M19" s="43">
        <v>149.38200000000001</v>
      </c>
      <c r="N19" s="43">
        <v>149.35499999999999</v>
      </c>
      <c r="O19" s="43">
        <v>149.322</v>
      </c>
      <c r="P19" s="43">
        <v>149.34399999999999</v>
      </c>
      <c r="Q19" s="43">
        <v>149.339</v>
      </c>
      <c r="R19" s="43">
        <v>149.34399999999999</v>
      </c>
      <c r="S19" s="43">
        <v>149.34399999999999</v>
      </c>
      <c r="T19" s="43">
        <v>149.34200000000001</v>
      </c>
      <c r="U19" s="43">
        <v>149.34399999999999</v>
      </c>
      <c r="V19" s="43">
        <v>149.35499999999999</v>
      </c>
      <c r="W19" s="43">
        <v>149.322</v>
      </c>
      <c r="X19" s="43">
        <v>149.34800000000001</v>
      </c>
      <c r="Y19" s="43">
        <v>149.339</v>
      </c>
      <c r="Z19" s="44">
        <v>149.345</v>
      </c>
      <c r="AA19" s="100"/>
      <c r="AB19" s="100"/>
      <c r="AC19" s="100"/>
      <c r="AD19" s="100"/>
      <c r="AE19" s="100"/>
      <c r="AF19" s="100"/>
      <c r="AG19" s="100"/>
      <c r="AH19" s="100"/>
      <c r="AI19" s="100"/>
      <c r="AJ19" s="100"/>
      <c r="AK19" s="100"/>
      <c r="AL19" s="100"/>
      <c r="AM19" s="100"/>
      <c r="AN19" s="100"/>
      <c r="AO19" s="100"/>
      <c r="AP19" s="100"/>
      <c r="AQ19" s="100"/>
      <c r="AR19" s="100"/>
      <c r="AS19" s="100"/>
      <c r="AT19" s="100"/>
      <c r="AU19" s="100"/>
      <c r="AV19" s="100"/>
      <c r="AW19" s="100"/>
      <c r="AX19" s="100"/>
      <c r="AY19" s="100"/>
      <c r="AZ19" s="100"/>
      <c r="BA19" s="100"/>
    </row>
    <row r="20" spans="2:53" x14ac:dyDescent="0.25">
      <c r="B20" s="65"/>
      <c r="C20" s="55"/>
      <c r="D20" s="42"/>
      <c r="E20" s="1">
        <v>6.28</v>
      </c>
      <c r="F20" s="43">
        <v>149.35</v>
      </c>
      <c r="G20" s="43">
        <v>149.36000000000001</v>
      </c>
      <c r="H20" s="43">
        <v>149.34100000000001</v>
      </c>
      <c r="I20" s="43">
        <v>149.33799999999999</v>
      </c>
      <c r="J20" s="43">
        <v>149.36099999999999</v>
      </c>
      <c r="K20" s="43">
        <v>149.34100000000001</v>
      </c>
      <c r="L20" s="43">
        <v>149.35499999999999</v>
      </c>
      <c r="M20" s="43">
        <v>149.386</v>
      </c>
      <c r="N20" s="43">
        <v>149.35499999999999</v>
      </c>
      <c r="O20" s="43">
        <v>149.322</v>
      </c>
      <c r="P20" s="43">
        <v>149.34399999999999</v>
      </c>
      <c r="Q20" s="43">
        <v>149.33799999999999</v>
      </c>
      <c r="R20" s="43">
        <v>149.34</v>
      </c>
      <c r="S20" s="43">
        <v>149.34</v>
      </c>
      <c r="T20" s="43">
        <v>149.34</v>
      </c>
      <c r="U20" s="43">
        <v>149.34</v>
      </c>
      <c r="V20" s="43">
        <v>149.35300000000001</v>
      </c>
      <c r="W20" s="43">
        <v>149.322</v>
      </c>
      <c r="X20" s="43">
        <v>149.345</v>
      </c>
      <c r="Y20" s="43">
        <v>149.33600000000001</v>
      </c>
      <c r="Z20" s="44">
        <v>149.34200000000001</v>
      </c>
      <c r="AA20" s="100"/>
      <c r="AB20" s="100"/>
      <c r="AC20" s="100"/>
      <c r="AD20" s="100"/>
      <c r="AE20" s="100"/>
      <c r="AF20" s="100"/>
      <c r="AG20" s="100"/>
      <c r="AH20" s="100"/>
      <c r="AI20" s="100"/>
      <c r="AJ20" s="100"/>
      <c r="AK20" s="100"/>
      <c r="AL20" s="100"/>
      <c r="AM20" s="100"/>
      <c r="AN20" s="100"/>
      <c r="AO20" s="100"/>
      <c r="AP20" s="100"/>
      <c r="AQ20" s="100"/>
      <c r="AR20" s="100"/>
      <c r="AS20" s="100"/>
      <c r="AT20" s="100"/>
      <c r="AU20" s="100"/>
      <c r="AV20" s="100"/>
      <c r="AW20" s="100"/>
      <c r="AX20" s="100"/>
      <c r="AY20" s="100"/>
      <c r="AZ20" s="100"/>
      <c r="BA20" s="100"/>
    </row>
    <row r="21" spans="2:53" x14ac:dyDescent="0.25">
      <c r="B21" s="65"/>
      <c r="C21" s="55"/>
      <c r="D21" s="42"/>
      <c r="E21" s="1">
        <v>7.08</v>
      </c>
      <c r="F21" s="43">
        <v>149.35900000000001</v>
      </c>
      <c r="G21" s="43">
        <v>149.35900000000001</v>
      </c>
      <c r="H21" s="43">
        <v>149.339</v>
      </c>
      <c r="I21" s="43">
        <v>149.334</v>
      </c>
      <c r="J21" s="43">
        <v>149.363</v>
      </c>
      <c r="K21" s="43">
        <v>149.34200000000001</v>
      </c>
      <c r="L21" s="43">
        <v>149.351</v>
      </c>
      <c r="M21" s="43">
        <v>149.38300000000001</v>
      </c>
      <c r="N21" s="43">
        <v>149.358</v>
      </c>
      <c r="O21" s="43">
        <v>149.32400000000001</v>
      </c>
      <c r="P21" s="43">
        <v>149.34800000000001</v>
      </c>
      <c r="Q21" s="43">
        <v>149.33000000000001</v>
      </c>
      <c r="R21" s="43">
        <v>149.34800000000001</v>
      </c>
      <c r="S21" s="43">
        <v>149.34800000000001</v>
      </c>
      <c r="T21" s="43">
        <v>149.345</v>
      </c>
      <c r="U21" s="43">
        <v>149.34800000000001</v>
      </c>
      <c r="V21" s="43">
        <v>149.35400000000001</v>
      </c>
      <c r="W21" s="43">
        <v>149.32400000000001</v>
      </c>
      <c r="X21" s="43">
        <v>149.34399999999999</v>
      </c>
      <c r="Y21" s="43">
        <v>149.33000000000001</v>
      </c>
      <c r="Z21" s="44">
        <v>149.34800000000001</v>
      </c>
      <c r="AA21" s="100"/>
      <c r="AB21" s="100"/>
      <c r="AC21" s="100"/>
      <c r="AD21" s="100"/>
      <c r="AE21" s="100"/>
      <c r="AF21" s="100"/>
      <c r="AG21" s="100"/>
      <c r="AH21" s="100"/>
      <c r="AI21" s="100"/>
      <c r="AJ21" s="100"/>
      <c r="AK21" s="100"/>
      <c r="AL21" s="100"/>
      <c r="AM21" s="100"/>
      <c r="AN21" s="100"/>
      <c r="AO21" s="100"/>
      <c r="AP21" s="100"/>
      <c r="AQ21" s="100"/>
      <c r="AR21" s="100"/>
      <c r="AS21" s="100"/>
      <c r="AT21" s="100"/>
      <c r="AU21" s="100"/>
      <c r="AV21" s="100"/>
      <c r="AW21" s="100"/>
      <c r="AX21" s="100"/>
      <c r="AY21" s="100"/>
      <c r="AZ21" s="100"/>
      <c r="BA21" s="100"/>
    </row>
    <row r="22" spans="2:53" x14ac:dyDescent="0.25">
      <c r="B22" s="65"/>
      <c r="C22" s="55"/>
      <c r="D22" s="42"/>
      <c r="E22" s="1">
        <v>7.18</v>
      </c>
      <c r="F22" s="43">
        <v>149.35900000000001</v>
      </c>
      <c r="G22" s="43">
        <v>149.35900000000001</v>
      </c>
      <c r="H22" s="43">
        <v>149.339</v>
      </c>
      <c r="I22" s="43">
        <v>149.334</v>
      </c>
      <c r="J22" s="43">
        <v>149.364</v>
      </c>
      <c r="K22" s="43">
        <v>149.34100000000001</v>
      </c>
      <c r="L22" s="43">
        <v>149.34899999999999</v>
      </c>
      <c r="M22" s="43">
        <v>149.38499999999999</v>
      </c>
      <c r="N22" s="43">
        <v>149.35499999999999</v>
      </c>
      <c r="O22" s="43">
        <v>149.322</v>
      </c>
      <c r="P22" s="43">
        <v>149.34399999999999</v>
      </c>
      <c r="Q22" s="43">
        <v>149.334</v>
      </c>
      <c r="R22" s="43">
        <v>149.34399999999999</v>
      </c>
      <c r="S22" s="43">
        <v>149.34399999999999</v>
      </c>
      <c r="T22" s="43">
        <v>149.34399999999999</v>
      </c>
      <c r="U22" s="43">
        <v>149.34399999999999</v>
      </c>
      <c r="V22" s="43">
        <v>149.35300000000001</v>
      </c>
      <c r="W22" s="43">
        <v>149.322</v>
      </c>
      <c r="X22" s="43">
        <v>149.34399999999999</v>
      </c>
      <c r="Y22" s="43">
        <v>149.334</v>
      </c>
      <c r="Z22" s="44">
        <v>149.34399999999999</v>
      </c>
      <c r="AA22" s="100"/>
      <c r="AB22" s="100"/>
      <c r="AC22" s="100"/>
      <c r="AD22" s="100"/>
      <c r="AE22" s="100"/>
      <c r="AF22" s="100"/>
      <c r="AG22" s="100"/>
      <c r="AH22" s="100"/>
      <c r="AI22" s="100"/>
      <c r="AJ22" s="100"/>
      <c r="AK22" s="100"/>
      <c r="AL22" s="100"/>
      <c r="AM22" s="100"/>
      <c r="AN22" s="100"/>
      <c r="AO22" s="100"/>
      <c r="AP22" s="100"/>
      <c r="AQ22" s="100"/>
      <c r="AR22" s="100"/>
      <c r="AS22" s="100"/>
      <c r="AT22" s="100"/>
      <c r="AU22" s="100"/>
      <c r="AV22" s="100"/>
      <c r="AW22" s="100"/>
      <c r="AX22" s="100"/>
      <c r="AY22" s="100"/>
      <c r="AZ22" s="100"/>
      <c r="BA22" s="100"/>
    </row>
    <row r="23" spans="2:53" x14ac:dyDescent="0.25">
      <c r="B23" s="65"/>
      <c r="C23" s="55"/>
      <c r="D23" s="42"/>
      <c r="E23" s="1">
        <v>8.14</v>
      </c>
      <c r="F23" s="43">
        <v>149.358</v>
      </c>
      <c r="G23" s="43">
        <v>149.358</v>
      </c>
      <c r="H23" s="43">
        <v>149.33799999999999</v>
      </c>
      <c r="I23" s="43">
        <v>149.33500000000001</v>
      </c>
      <c r="J23" s="43">
        <v>149.33799999999999</v>
      </c>
      <c r="K23" s="43">
        <v>149.34</v>
      </c>
      <c r="L23" s="43">
        <v>149.34299999999999</v>
      </c>
      <c r="M23" s="43">
        <v>149.386</v>
      </c>
      <c r="N23" s="43">
        <v>149.358</v>
      </c>
      <c r="O23" s="43">
        <v>149.328</v>
      </c>
      <c r="P23" s="43">
        <v>149.34800000000001</v>
      </c>
      <c r="Q23" s="43">
        <v>149.33500000000001</v>
      </c>
      <c r="R23" s="43">
        <v>149.34800000000001</v>
      </c>
      <c r="S23" s="43">
        <v>149.34800000000001</v>
      </c>
      <c r="T23" s="43">
        <v>149.345</v>
      </c>
      <c r="U23" s="43">
        <v>149.34800000000001</v>
      </c>
      <c r="V23" s="43">
        <v>149.358</v>
      </c>
      <c r="W23" s="43">
        <v>149.328</v>
      </c>
      <c r="X23" s="43">
        <v>149.34800000000001</v>
      </c>
      <c r="Y23" s="43">
        <v>149.33500000000001</v>
      </c>
      <c r="Z23" s="44">
        <v>149.34800000000001</v>
      </c>
      <c r="AA23" s="100"/>
      <c r="AB23" s="100"/>
      <c r="AC23" s="100"/>
      <c r="AD23" s="100"/>
      <c r="AE23" s="100"/>
      <c r="AF23" s="100"/>
      <c r="AG23" s="100"/>
      <c r="AH23" s="100"/>
      <c r="AI23" s="100"/>
      <c r="AJ23" s="100"/>
      <c r="AK23" s="100"/>
      <c r="AL23" s="100"/>
      <c r="AM23" s="100"/>
      <c r="AN23" s="100"/>
      <c r="AO23" s="100"/>
      <c r="AP23" s="100"/>
      <c r="AQ23" s="100"/>
      <c r="AR23" s="100"/>
      <c r="AS23" s="100"/>
      <c r="AT23" s="100"/>
      <c r="AU23" s="100"/>
      <c r="AV23" s="100"/>
      <c r="AW23" s="100"/>
      <c r="AX23" s="100"/>
      <c r="AY23" s="100"/>
      <c r="AZ23" s="100"/>
      <c r="BA23" s="100"/>
    </row>
    <row r="24" spans="2:53" x14ac:dyDescent="0.25">
      <c r="B24" s="65"/>
      <c r="C24" s="55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11"/>
      <c r="AA24" s="100"/>
      <c r="AB24" s="100"/>
      <c r="AC24" s="100"/>
      <c r="AD24" s="100"/>
      <c r="AE24" s="100"/>
      <c r="AF24" s="100"/>
      <c r="AG24" s="100"/>
      <c r="AH24" s="100"/>
      <c r="AI24" s="100"/>
      <c r="AJ24" s="100"/>
      <c r="AK24" s="100"/>
      <c r="AL24" s="100"/>
      <c r="AM24" s="100"/>
      <c r="AN24" s="100"/>
      <c r="AO24" s="100"/>
      <c r="AP24" s="100"/>
      <c r="AQ24" s="100"/>
      <c r="AR24" s="100"/>
      <c r="AS24" s="100"/>
      <c r="AT24" s="100"/>
      <c r="AU24" s="100"/>
      <c r="AV24" s="100"/>
      <c r="AW24" s="100"/>
      <c r="AX24" s="100"/>
      <c r="AY24" s="100"/>
      <c r="AZ24" s="100"/>
      <c r="BA24" s="100"/>
    </row>
    <row r="25" spans="2:53" x14ac:dyDescent="0.25">
      <c r="B25" s="65"/>
      <c r="C25" s="55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11"/>
      <c r="AA25" s="100"/>
      <c r="AB25" s="100"/>
      <c r="AC25" s="100"/>
      <c r="AD25" s="100"/>
      <c r="AE25" s="100"/>
      <c r="AF25" s="100"/>
      <c r="AG25" s="100"/>
      <c r="AH25" s="100"/>
      <c r="AI25" s="100"/>
      <c r="AJ25" s="100"/>
      <c r="AK25" s="100"/>
      <c r="AL25" s="100"/>
      <c r="AM25" s="100"/>
      <c r="AN25" s="100"/>
      <c r="AO25" s="100"/>
      <c r="AP25" s="100"/>
      <c r="AQ25" s="100"/>
      <c r="AR25" s="100"/>
      <c r="AS25" s="100"/>
      <c r="AT25" s="100"/>
      <c r="AU25" s="100"/>
      <c r="AV25" s="100"/>
      <c r="AW25" s="100"/>
      <c r="AX25" s="100"/>
      <c r="AY25" s="100"/>
      <c r="AZ25" s="100"/>
      <c r="BA25" s="100"/>
    </row>
    <row r="26" spans="2:53" x14ac:dyDescent="0.25">
      <c r="B26" s="65"/>
      <c r="C26" s="55"/>
      <c r="D26" s="42"/>
      <c r="E26" s="93"/>
      <c r="F26" s="42"/>
      <c r="G26" s="94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11"/>
      <c r="AA26" s="100"/>
      <c r="AB26" s="100"/>
      <c r="AC26" s="100"/>
      <c r="AD26" s="100"/>
      <c r="AE26" s="100"/>
      <c r="AF26" s="100"/>
      <c r="AG26" s="100"/>
      <c r="AH26" s="100"/>
      <c r="AI26" s="100"/>
      <c r="AJ26" s="100"/>
      <c r="AK26" s="100"/>
      <c r="AL26" s="100"/>
      <c r="AM26" s="100"/>
      <c r="AN26" s="100"/>
      <c r="AO26" s="100"/>
      <c r="AP26" s="100"/>
      <c r="AQ26" s="100"/>
      <c r="AR26" s="100"/>
      <c r="AS26" s="100"/>
      <c r="AT26" s="100"/>
      <c r="AU26" s="100"/>
      <c r="AV26" s="100"/>
      <c r="AW26" s="100"/>
      <c r="AX26" s="100"/>
      <c r="AY26" s="100"/>
      <c r="AZ26" s="100"/>
      <c r="BA26" s="100"/>
    </row>
    <row r="27" spans="2:53" x14ac:dyDescent="0.25">
      <c r="B27" s="65"/>
      <c r="C27" s="55"/>
      <c r="D27" s="42"/>
      <c r="E27" s="93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11"/>
      <c r="AA27" s="100"/>
      <c r="AB27" s="100"/>
      <c r="AC27" s="100"/>
      <c r="AD27" s="100"/>
      <c r="AE27" s="100"/>
      <c r="AF27" s="100"/>
      <c r="AG27" s="100"/>
      <c r="AH27" s="100"/>
      <c r="AI27" s="100"/>
      <c r="AJ27" s="100"/>
      <c r="AK27" s="100"/>
      <c r="AL27" s="100"/>
      <c r="AM27" s="100"/>
      <c r="AN27" s="100"/>
      <c r="AO27" s="100"/>
      <c r="AP27" s="100"/>
      <c r="AQ27" s="100"/>
      <c r="AR27" s="100"/>
      <c r="AS27" s="100"/>
      <c r="AT27" s="100"/>
      <c r="AU27" s="100"/>
      <c r="AV27" s="100"/>
      <c r="AW27" s="100"/>
      <c r="AX27" s="100"/>
      <c r="AY27" s="100"/>
      <c r="AZ27" s="100"/>
      <c r="BA27" s="100"/>
    </row>
    <row r="28" spans="2:53" x14ac:dyDescent="0.25">
      <c r="B28" s="65"/>
      <c r="C28" s="55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11"/>
      <c r="AA28" s="100"/>
      <c r="AB28" s="100"/>
      <c r="AC28" s="100"/>
      <c r="AD28" s="100"/>
      <c r="AE28" s="100"/>
      <c r="AF28" s="100"/>
      <c r="AG28" s="100"/>
      <c r="AH28" s="100"/>
      <c r="AI28" s="100"/>
      <c r="AJ28" s="100"/>
      <c r="AK28" s="100"/>
      <c r="AL28" s="100"/>
      <c r="AM28" s="100"/>
      <c r="AN28" s="100"/>
      <c r="AO28" s="100"/>
      <c r="AP28" s="100"/>
      <c r="AQ28" s="100"/>
      <c r="AR28" s="100"/>
      <c r="AS28" s="100"/>
      <c r="AT28" s="100"/>
      <c r="AU28" s="100"/>
      <c r="AV28" s="100"/>
      <c r="AW28" s="100"/>
      <c r="AX28" s="100"/>
      <c r="AY28" s="100"/>
      <c r="AZ28" s="100"/>
      <c r="BA28" s="100"/>
    </row>
    <row r="29" spans="2:53" x14ac:dyDescent="0.25">
      <c r="B29" s="41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11"/>
      <c r="AA29" s="100"/>
      <c r="AB29" s="100"/>
      <c r="AC29" s="100"/>
      <c r="AD29" s="100"/>
      <c r="AE29" s="100"/>
      <c r="AF29" s="100"/>
      <c r="AG29" s="100"/>
      <c r="AH29" s="100"/>
      <c r="AI29" s="100"/>
      <c r="AJ29" s="100"/>
      <c r="AK29" s="100"/>
      <c r="AL29" s="100"/>
      <c r="AM29" s="100"/>
      <c r="AN29" s="100"/>
      <c r="AO29" s="100"/>
      <c r="AP29" s="100"/>
      <c r="AQ29" s="100"/>
      <c r="AR29" s="100"/>
      <c r="AS29" s="100"/>
      <c r="AT29" s="100"/>
      <c r="AU29" s="100"/>
      <c r="AV29" s="100"/>
      <c r="AW29" s="100"/>
      <c r="AX29" s="100"/>
      <c r="AY29" s="100"/>
      <c r="AZ29" s="100"/>
      <c r="BA29" s="100"/>
    </row>
    <row r="30" spans="2:53" ht="15.75" customHeight="1" x14ac:dyDescent="0.25">
      <c r="B30" s="41"/>
      <c r="C30" s="42"/>
      <c r="D30" s="42"/>
      <c r="E30" s="56" t="s">
        <v>4</v>
      </c>
      <c r="F30" s="67" t="s">
        <v>2</v>
      </c>
      <c r="G30" s="67"/>
      <c r="H30" s="67"/>
      <c r="I30" s="67"/>
      <c r="J30" s="67"/>
      <c r="K30" s="67"/>
      <c r="L30" s="67"/>
      <c r="M30" s="67"/>
      <c r="N30" s="67"/>
      <c r="O30" s="67"/>
      <c r="P30" s="67"/>
      <c r="Q30" s="67"/>
      <c r="R30" s="67"/>
      <c r="S30" s="67"/>
      <c r="T30" s="67"/>
      <c r="U30" s="68"/>
      <c r="V30" s="68"/>
      <c r="W30" s="68"/>
      <c r="X30" s="68"/>
      <c r="Y30" s="68"/>
      <c r="Z30" s="69"/>
      <c r="AA30" s="100"/>
      <c r="AB30" s="100"/>
      <c r="AC30" s="100"/>
      <c r="AD30" s="100"/>
      <c r="AE30" s="100"/>
      <c r="AF30" s="100"/>
      <c r="AG30" s="100"/>
      <c r="AH30" s="100"/>
      <c r="AI30" s="100"/>
      <c r="AJ30" s="100"/>
      <c r="AK30" s="100"/>
      <c r="AL30" s="100"/>
      <c r="AM30" s="100"/>
      <c r="AN30" s="100"/>
      <c r="AO30" s="100"/>
      <c r="AP30" s="100"/>
      <c r="AQ30" s="100"/>
      <c r="AR30" s="100"/>
      <c r="AS30" s="100"/>
      <c r="AT30" s="100"/>
      <c r="AU30" s="100"/>
      <c r="AV30" s="100"/>
      <c r="AW30" s="100"/>
      <c r="AX30" s="100"/>
      <c r="AY30" s="100"/>
      <c r="AZ30" s="100"/>
      <c r="BA30" s="100"/>
    </row>
    <row r="31" spans="2:53" x14ac:dyDescent="0.25">
      <c r="B31" s="41"/>
      <c r="C31" s="42"/>
      <c r="D31" s="42"/>
      <c r="E31" s="57"/>
      <c r="F31" s="62" t="s">
        <v>1</v>
      </c>
      <c r="G31" s="62"/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62"/>
      <c r="S31" s="62"/>
      <c r="T31" s="62"/>
      <c r="U31" s="63"/>
      <c r="V31" s="63"/>
      <c r="W31" s="63"/>
      <c r="X31" s="63"/>
      <c r="Y31" s="63"/>
      <c r="Z31" s="64"/>
      <c r="AA31" s="100"/>
      <c r="AB31" s="100"/>
      <c r="AC31" s="100"/>
      <c r="AD31" s="100"/>
      <c r="AE31" s="100"/>
      <c r="AF31" s="100"/>
      <c r="AG31" s="100"/>
      <c r="AH31" s="100"/>
      <c r="AI31" s="100"/>
      <c r="AJ31" s="100"/>
      <c r="AK31" s="100"/>
      <c r="AL31" s="100"/>
      <c r="AM31" s="100"/>
      <c r="AN31" s="100"/>
      <c r="AO31" s="100"/>
      <c r="AP31" s="100"/>
      <c r="AQ31" s="100"/>
      <c r="AR31" s="100"/>
      <c r="AS31" s="100"/>
      <c r="AT31" s="100"/>
      <c r="AU31" s="100"/>
      <c r="AV31" s="100"/>
      <c r="AW31" s="100"/>
      <c r="AX31" s="100"/>
      <c r="AY31" s="100"/>
      <c r="AZ31" s="100"/>
      <c r="BA31" s="100"/>
    </row>
    <row r="32" spans="2:53" x14ac:dyDescent="0.25">
      <c r="B32" s="41"/>
      <c r="C32" s="42"/>
      <c r="D32" s="42"/>
      <c r="E32" s="58"/>
      <c r="F32" s="6">
        <v>1</v>
      </c>
      <c r="G32" s="6">
        <v>2</v>
      </c>
      <c r="H32" s="6">
        <v>3</v>
      </c>
      <c r="I32" s="6">
        <v>4</v>
      </c>
      <c r="J32" s="6">
        <v>5</v>
      </c>
      <c r="K32" s="6">
        <v>6</v>
      </c>
      <c r="L32" s="6">
        <v>7</v>
      </c>
      <c r="M32" s="6">
        <v>8</v>
      </c>
      <c r="N32" s="6">
        <v>9</v>
      </c>
      <c r="O32" s="6">
        <v>10</v>
      </c>
      <c r="P32" s="6">
        <v>11</v>
      </c>
      <c r="Q32" s="6">
        <v>12</v>
      </c>
      <c r="R32" s="6">
        <v>13</v>
      </c>
      <c r="S32" s="6">
        <v>14</v>
      </c>
      <c r="T32" s="6">
        <v>15</v>
      </c>
      <c r="U32" s="45">
        <v>16</v>
      </c>
      <c r="V32" s="45">
        <v>17</v>
      </c>
      <c r="W32" s="45">
        <v>18</v>
      </c>
      <c r="X32" s="45">
        <v>19</v>
      </c>
      <c r="Y32" s="45">
        <v>20</v>
      </c>
      <c r="Z32" s="12">
        <v>21</v>
      </c>
      <c r="AA32" s="100"/>
      <c r="AB32" s="100"/>
      <c r="AC32" s="100"/>
      <c r="AD32" s="100"/>
      <c r="AE32" s="100"/>
      <c r="AF32" s="100"/>
      <c r="AG32" s="100"/>
      <c r="AH32" s="100"/>
      <c r="AI32" s="100"/>
      <c r="AJ32" s="100"/>
      <c r="AK32" s="100"/>
      <c r="AL32" s="100"/>
      <c r="AM32" s="100"/>
      <c r="AN32" s="100"/>
      <c r="AO32" s="100"/>
      <c r="AP32" s="100"/>
      <c r="AQ32" s="100"/>
      <c r="AR32" s="100"/>
      <c r="AS32" s="100"/>
      <c r="AT32" s="100"/>
      <c r="AU32" s="100"/>
      <c r="AV32" s="100"/>
      <c r="AW32" s="100"/>
      <c r="AX32" s="100"/>
      <c r="AY32" s="100"/>
      <c r="AZ32" s="100"/>
      <c r="BA32" s="100"/>
    </row>
    <row r="33" spans="2:53" x14ac:dyDescent="0.25">
      <c r="B33" s="41"/>
      <c r="C33" s="42"/>
      <c r="D33" s="42"/>
      <c r="E33" s="40"/>
      <c r="F33" s="48">
        <v>3.8</v>
      </c>
      <c r="G33" s="48">
        <v>4.9000000000000004</v>
      </c>
      <c r="H33" s="48">
        <v>5.9</v>
      </c>
      <c r="I33" s="48">
        <v>5.9</v>
      </c>
      <c r="J33" s="48">
        <v>5.9</v>
      </c>
      <c r="K33" s="48">
        <v>6.6</v>
      </c>
      <c r="L33" s="48">
        <v>9.4</v>
      </c>
      <c r="M33" s="48">
        <v>10.199999999999999</v>
      </c>
      <c r="N33" s="48">
        <v>10.199999999999999</v>
      </c>
      <c r="O33" s="48">
        <v>11.3</v>
      </c>
      <c r="P33" s="48">
        <v>12.3</v>
      </c>
      <c r="Q33" s="48">
        <v>12.3</v>
      </c>
      <c r="R33" s="48">
        <v>12.3</v>
      </c>
      <c r="S33" s="48">
        <v>11.3</v>
      </c>
      <c r="T33" s="48">
        <v>10.199999999999999</v>
      </c>
      <c r="U33" s="49">
        <v>9.4</v>
      </c>
      <c r="V33" s="49">
        <v>6.6</v>
      </c>
      <c r="W33" s="49">
        <v>5.9</v>
      </c>
      <c r="X33" s="49">
        <v>4.9000000000000004</v>
      </c>
      <c r="Y33" s="49">
        <v>3.8</v>
      </c>
      <c r="Z33" s="51">
        <v>3.8</v>
      </c>
      <c r="AA33" s="100"/>
      <c r="AB33" s="100"/>
      <c r="AC33" s="100"/>
      <c r="AD33" s="100"/>
      <c r="AE33" s="100"/>
      <c r="AF33" s="100"/>
      <c r="AG33" s="100"/>
      <c r="AH33" s="100"/>
      <c r="AI33" s="100"/>
      <c r="AJ33" s="100"/>
      <c r="AK33" s="100"/>
      <c r="AL33" s="100"/>
      <c r="AM33" s="100"/>
      <c r="AN33" s="100"/>
      <c r="AO33" s="100"/>
      <c r="AP33" s="100"/>
      <c r="AQ33" s="100"/>
      <c r="AR33" s="100"/>
      <c r="AS33" s="100"/>
      <c r="AT33" s="100"/>
      <c r="AU33" s="100"/>
      <c r="AV33" s="100"/>
      <c r="AW33" s="100"/>
      <c r="AX33" s="100"/>
      <c r="AY33" s="100"/>
      <c r="AZ33" s="100"/>
      <c r="BA33" s="100"/>
    </row>
    <row r="34" spans="2:53" x14ac:dyDescent="0.25">
      <c r="B34" s="41"/>
      <c r="C34" s="42"/>
      <c r="D34" s="42"/>
      <c r="E34" s="1">
        <v>0</v>
      </c>
      <c r="F34" s="50">
        <f t="shared" ref="F34:Z34" si="0">F33*5</f>
        <v>19</v>
      </c>
      <c r="G34" s="50">
        <f t="shared" si="0"/>
        <v>24.5</v>
      </c>
      <c r="H34" s="50">
        <f t="shared" si="0"/>
        <v>29.5</v>
      </c>
      <c r="I34" s="50">
        <f t="shared" si="0"/>
        <v>29.5</v>
      </c>
      <c r="J34" s="50">
        <f t="shared" si="0"/>
        <v>29.5</v>
      </c>
      <c r="K34" s="50">
        <f t="shared" si="0"/>
        <v>33</v>
      </c>
      <c r="L34" s="50">
        <f t="shared" si="0"/>
        <v>47</v>
      </c>
      <c r="M34" s="50">
        <f t="shared" si="0"/>
        <v>51</v>
      </c>
      <c r="N34" s="50">
        <f t="shared" si="0"/>
        <v>51</v>
      </c>
      <c r="O34" s="50">
        <f t="shared" si="0"/>
        <v>56.5</v>
      </c>
      <c r="P34" s="50">
        <f t="shared" si="0"/>
        <v>61.5</v>
      </c>
      <c r="Q34" s="50">
        <f t="shared" si="0"/>
        <v>61.5</v>
      </c>
      <c r="R34" s="50">
        <f t="shared" si="0"/>
        <v>61.5</v>
      </c>
      <c r="S34" s="50">
        <f t="shared" si="0"/>
        <v>56.5</v>
      </c>
      <c r="T34" s="50">
        <f t="shared" si="0"/>
        <v>51</v>
      </c>
      <c r="U34" s="50">
        <f t="shared" si="0"/>
        <v>47</v>
      </c>
      <c r="V34" s="50">
        <f t="shared" si="0"/>
        <v>33</v>
      </c>
      <c r="W34" s="50">
        <f t="shared" si="0"/>
        <v>29.5</v>
      </c>
      <c r="X34" s="50">
        <f t="shared" si="0"/>
        <v>24.5</v>
      </c>
      <c r="Y34" s="50">
        <f t="shared" si="0"/>
        <v>19</v>
      </c>
      <c r="Z34" s="102">
        <f t="shared" si="0"/>
        <v>19</v>
      </c>
      <c r="AA34" s="100"/>
      <c r="AB34" s="100"/>
      <c r="AC34" s="100"/>
      <c r="AD34" s="100"/>
      <c r="AE34" s="100"/>
      <c r="AF34" s="100"/>
      <c r="AG34" s="100"/>
      <c r="AH34" s="100"/>
      <c r="AI34" s="100"/>
      <c r="AJ34" s="100"/>
      <c r="AK34" s="100"/>
      <c r="AL34" s="100"/>
      <c r="AM34" s="100"/>
      <c r="AN34" s="100"/>
      <c r="AO34" s="100"/>
      <c r="AP34" s="100"/>
      <c r="AQ34" s="100"/>
      <c r="AR34" s="100"/>
      <c r="AS34" s="100"/>
      <c r="AT34" s="100"/>
      <c r="AU34" s="100"/>
      <c r="AV34" s="100"/>
      <c r="AW34" s="100"/>
      <c r="AX34" s="100"/>
      <c r="AY34" s="100"/>
      <c r="AZ34" s="100"/>
      <c r="BA34" s="100"/>
    </row>
    <row r="35" spans="2:53" x14ac:dyDescent="0.25">
      <c r="B35" s="41"/>
      <c r="C35" s="42"/>
      <c r="D35" s="42"/>
      <c r="E35" s="1">
        <v>0.14000000000000001</v>
      </c>
      <c r="F35" s="5">
        <f ca="1">RANDBETWEEN(F$34*1000,F$47*1000)/1000</f>
        <v>19.010999999999999</v>
      </c>
      <c r="G35" s="5">
        <f ca="1">RANDBETWEEN(G$34*1000,G$47*1000)/1000</f>
        <v>24.524999999999999</v>
      </c>
      <c r="H35" s="5">
        <f t="shared" ref="H35:Z46" ca="1" si="1">RANDBETWEEN(H$34*1000,H$47*1000)/1000</f>
        <v>29.516999999999999</v>
      </c>
      <c r="I35" s="5">
        <f t="shared" ca="1" si="1"/>
        <v>29.513999999999999</v>
      </c>
      <c r="J35" s="5">
        <f t="shared" ca="1" si="1"/>
        <v>29.536000000000001</v>
      </c>
      <c r="K35" s="5">
        <f t="shared" ca="1" si="1"/>
        <v>33.026000000000003</v>
      </c>
      <c r="L35" s="5">
        <f t="shared" ca="1" si="1"/>
        <v>47.012999999999998</v>
      </c>
      <c r="M35" s="5">
        <f t="shared" ca="1" si="1"/>
        <v>51.002000000000002</v>
      </c>
      <c r="N35" s="5">
        <f t="shared" ca="1" si="1"/>
        <v>51.018999999999998</v>
      </c>
      <c r="O35" s="5">
        <f t="shared" ca="1" si="1"/>
        <v>56.524000000000001</v>
      </c>
      <c r="P35" s="5">
        <f t="shared" ca="1" si="1"/>
        <v>61.500999999999998</v>
      </c>
      <c r="Q35" s="5">
        <f t="shared" ca="1" si="1"/>
        <v>61.534999999999997</v>
      </c>
      <c r="R35" s="5">
        <f t="shared" ca="1" si="1"/>
        <v>61.542000000000002</v>
      </c>
      <c r="S35" s="5">
        <f t="shared" ca="1" si="1"/>
        <v>56.546999999999997</v>
      </c>
      <c r="T35" s="5">
        <f t="shared" ca="1" si="1"/>
        <v>51.05</v>
      </c>
      <c r="U35" s="5">
        <f t="shared" ca="1" si="1"/>
        <v>47.042000000000002</v>
      </c>
      <c r="V35" s="5">
        <f t="shared" ca="1" si="1"/>
        <v>33.003999999999998</v>
      </c>
      <c r="W35" s="5">
        <f t="shared" ca="1" si="1"/>
        <v>29.524000000000001</v>
      </c>
      <c r="X35" s="5">
        <f t="shared" ca="1" si="1"/>
        <v>24.51</v>
      </c>
      <c r="Y35" s="5">
        <f t="shared" ca="1" si="1"/>
        <v>19.016999999999999</v>
      </c>
      <c r="Z35" s="13">
        <f t="shared" ca="1" si="1"/>
        <v>19</v>
      </c>
      <c r="AA35" s="100"/>
      <c r="AB35" s="100"/>
      <c r="AC35" s="100"/>
      <c r="AD35" s="100"/>
      <c r="AE35" s="100"/>
      <c r="AF35" s="100"/>
      <c r="AG35" s="100"/>
      <c r="AH35" s="100"/>
      <c r="AI35" s="100"/>
      <c r="AJ35" s="100"/>
      <c r="AK35" s="100"/>
      <c r="AL35" s="100"/>
      <c r="AM35" s="100"/>
      <c r="AN35" s="100"/>
      <c r="AO35" s="100"/>
      <c r="AP35" s="100"/>
      <c r="AQ35" s="100"/>
      <c r="AR35" s="100"/>
      <c r="AS35" s="100"/>
      <c r="AT35" s="100"/>
      <c r="AU35" s="100"/>
      <c r="AV35" s="100"/>
      <c r="AW35" s="100"/>
      <c r="AX35" s="100"/>
      <c r="AY35" s="100"/>
      <c r="AZ35" s="100"/>
      <c r="BA35" s="100"/>
    </row>
    <row r="36" spans="2:53" x14ac:dyDescent="0.25">
      <c r="B36" s="41"/>
      <c r="C36" s="42"/>
      <c r="D36" s="42"/>
      <c r="E36" s="1">
        <v>1.02</v>
      </c>
      <c r="F36" s="5">
        <f t="shared" ref="F36:F46" ca="1" si="2">RANDBETWEEN(F$35*1000,F$47*1000)/1000</f>
        <v>19.015999999999998</v>
      </c>
      <c r="G36" s="5">
        <f t="shared" ref="G36:G46" ca="1" si="3">RANDBETWEEN(G$34*1000,G$47*1000)/1000</f>
        <v>24.521000000000001</v>
      </c>
      <c r="H36" s="5">
        <f t="shared" ca="1" si="1"/>
        <v>29.536999999999999</v>
      </c>
      <c r="I36" s="5">
        <f t="shared" ca="1" si="1"/>
        <v>29.506</v>
      </c>
      <c r="J36" s="5">
        <f t="shared" ca="1" si="1"/>
        <v>29.515000000000001</v>
      </c>
      <c r="K36" s="5">
        <f t="shared" ca="1" si="1"/>
        <v>33.036999999999999</v>
      </c>
      <c r="L36" s="5">
        <f t="shared" ca="1" si="1"/>
        <v>47.036000000000001</v>
      </c>
      <c r="M36" s="5">
        <f t="shared" ca="1" si="1"/>
        <v>51.018000000000001</v>
      </c>
      <c r="N36" s="5">
        <f t="shared" ca="1" si="1"/>
        <v>51.021999999999998</v>
      </c>
      <c r="O36" s="5">
        <f t="shared" ca="1" si="1"/>
        <v>56.548000000000002</v>
      </c>
      <c r="P36" s="5">
        <f t="shared" ca="1" si="1"/>
        <v>61.540999999999997</v>
      </c>
      <c r="Q36" s="5">
        <f t="shared" ca="1" si="1"/>
        <v>61.534999999999997</v>
      </c>
      <c r="R36" s="5">
        <f t="shared" ca="1" si="1"/>
        <v>61.512</v>
      </c>
      <c r="S36" s="5">
        <f t="shared" ca="1" si="1"/>
        <v>56.517000000000003</v>
      </c>
      <c r="T36" s="5">
        <f t="shared" ca="1" si="1"/>
        <v>51.008000000000003</v>
      </c>
      <c r="U36" s="5">
        <f t="shared" ca="1" si="1"/>
        <v>47.003</v>
      </c>
      <c r="V36" s="5">
        <f t="shared" ca="1" si="1"/>
        <v>33.037999999999997</v>
      </c>
      <c r="W36" s="5">
        <f t="shared" ca="1" si="1"/>
        <v>29.524000000000001</v>
      </c>
      <c r="X36" s="5">
        <f t="shared" ca="1" si="1"/>
        <v>24.55</v>
      </c>
      <c r="Y36" s="5">
        <f t="shared" ca="1" si="1"/>
        <v>19.042999999999999</v>
      </c>
      <c r="Z36" s="13">
        <f t="shared" ca="1" si="1"/>
        <v>19.047000000000001</v>
      </c>
      <c r="AA36" s="100"/>
      <c r="AB36" s="100"/>
      <c r="AC36" s="100"/>
      <c r="AD36" s="100"/>
      <c r="AE36" s="100"/>
      <c r="AF36" s="100"/>
      <c r="AG36" s="100"/>
      <c r="AH36" s="100"/>
      <c r="AI36" s="100"/>
      <c r="AJ36" s="100"/>
      <c r="AK36" s="100"/>
      <c r="AL36" s="100"/>
      <c r="AM36" s="100"/>
      <c r="AN36" s="100"/>
      <c r="AO36" s="100"/>
      <c r="AP36" s="100"/>
      <c r="AQ36" s="100"/>
      <c r="AR36" s="100"/>
      <c r="AS36" s="100"/>
      <c r="AT36" s="100"/>
      <c r="AU36" s="100"/>
      <c r="AV36" s="100"/>
      <c r="AW36" s="100"/>
      <c r="AX36" s="100"/>
      <c r="AY36" s="100"/>
      <c r="AZ36" s="100"/>
      <c r="BA36" s="100"/>
    </row>
    <row r="37" spans="2:53" x14ac:dyDescent="0.25">
      <c r="B37" s="41"/>
      <c r="C37" s="42"/>
      <c r="D37" s="42"/>
      <c r="E37" s="1">
        <v>1.1599999999999999</v>
      </c>
      <c r="F37" s="5">
        <f t="shared" ca="1" si="2"/>
        <v>19.047000000000001</v>
      </c>
      <c r="G37" s="5">
        <f t="shared" ca="1" si="3"/>
        <v>24.513000000000002</v>
      </c>
      <c r="H37" s="5">
        <f t="shared" ca="1" si="1"/>
        <v>29.524999999999999</v>
      </c>
      <c r="I37" s="5">
        <f t="shared" ca="1" si="1"/>
        <v>29.532</v>
      </c>
      <c r="J37" s="5">
        <f t="shared" ca="1" si="1"/>
        <v>29.504000000000001</v>
      </c>
      <c r="K37" s="5">
        <f t="shared" ca="1" si="1"/>
        <v>33.042999999999999</v>
      </c>
      <c r="L37" s="5">
        <f t="shared" ca="1" si="1"/>
        <v>47.036000000000001</v>
      </c>
      <c r="M37" s="5">
        <f t="shared" ca="1" si="1"/>
        <v>51.012999999999998</v>
      </c>
      <c r="N37" s="5">
        <f t="shared" ca="1" si="1"/>
        <v>51.02</v>
      </c>
      <c r="O37" s="5">
        <f t="shared" ca="1" si="1"/>
        <v>56.523000000000003</v>
      </c>
      <c r="P37" s="5">
        <f t="shared" ca="1" si="1"/>
        <v>61.521000000000001</v>
      </c>
      <c r="Q37" s="5">
        <f t="shared" ca="1" si="1"/>
        <v>61.524999999999999</v>
      </c>
      <c r="R37" s="5">
        <f t="shared" ca="1" si="1"/>
        <v>61.512999999999998</v>
      </c>
      <c r="S37" s="5">
        <f t="shared" ca="1" si="1"/>
        <v>56.502000000000002</v>
      </c>
      <c r="T37" s="5">
        <f t="shared" ca="1" si="1"/>
        <v>51.046999999999997</v>
      </c>
      <c r="U37" s="5">
        <f t="shared" ca="1" si="1"/>
        <v>47.006999999999998</v>
      </c>
      <c r="V37" s="5">
        <f t="shared" ca="1" si="1"/>
        <v>33.036999999999999</v>
      </c>
      <c r="W37" s="5">
        <f t="shared" ca="1" si="1"/>
        <v>29.507000000000001</v>
      </c>
      <c r="X37" s="5">
        <f t="shared" ca="1" si="1"/>
        <v>24.547000000000001</v>
      </c>
      <c r="Y37" s="5">
        <f t="shared" ca="1" si="1"/>
        <v>19.05</v>
      </c>
      <c r="Z37" s="13">
        <f t="shared" ca="1" si="1"/>
        <v>19.039000000000001</v>
      </c>
      <c r="AA37" s="100"/>
      <c r="AB37" s="100"/>
      <c r="AC37" s="100"/>
      <c r="AD37" s="100"/>
      <c r="AE37" s="100"/>
      <c r="AF37" s="100"/>
      <c r="AG37" s="100"/>
      <c r="AH37" s="100"/>
      <c r="AI37" s="100"/>
      <c r="AJ37" s="100"/>
      <c r="AK37" s="100"/>
      <c r="AL37" s="100"/>
      <c r="AM37" s="100"/>
      <c r="AN37" s="100"/>
      <c r="AO37" s="100"/>
      <c r="AP37" s="100"/>
      <c r="AQ37" s="100"/>
      <c r="AR37" s="100"/>
      <c r="AS37" s="100"/>
      <c r="AT37" s="100"/>
      <c r="AU37" s="100"/>
      <c r="AV37" s="100"/>
      <c r="AW37" s="100"/>
      <c r="AX37" s="100"/>
      <c r="AY37" s="100"/>
      <c r="AZ37" s="100"/>
      <c r="BA37" s="100"/>
    </row>
    <row r="38" spans="2:53" x14ac:dyDescent="0.25">
      <c r="B38" s="41"/>
      <c r="C38" s="42"/>
      <c r="D38" s="42"/>
      <c r="E38" s="1">
        <v>2.09</v>
      </c>
      <c r="F38" s="5">
        <f t="shared" ca="1" si="2"/>
        <v>19.027000000000001</v>
      </c>
      <c r="G38" s="5">
        <f t="shared" ca="1" si="3"/>
        <v>24.504000000000001</v>
      </c>
      <c r="H38" s="5">
        <f t="shared" ca="1" si="1"/>
        <v>29.533999999999999</v>
      </c>
      <c r="I38" s="5">
        <f t="shared" ca="1" si="1"/>
        <v>29.529</v>
      </c>
      <c r="J38" s="5">
        <f t="shared" ca="1" si="1"/>
        <v>29.506</v>
      </c>
      <c r="K38" s="5">
        <f t="shared" ca="1" si="1"/>
        <v>33.043999999999997</v>
      </c>
      <c r="L38" s="5">
        <f t="shared" ca="1" si="1"/>
        <v>47.036999999999999</v>
      </c>
      <c r="M38" s="5">
        <f t="shared" ca="1" si="1"/>
        <v>51.046999999999997</v>
      </c>
      <c r="N38" s="5">
        <f t="shared" ca="1" si="1"/>
        <v>51.012999999999998</v>
      </c>
      <c r="O38" s="5">
        <f t="shared" ca="1" si="1"/>
        <v>56.52</v>
      </c>
      <c r="P38" s="5">
        <f t="shared" ca="1" si="1"/>
        <v>61.548999999999999</v>
      </c>
      <c r="Q38" s="5">
        <f t="shared" ca="1" si="1"/>
        <v>61.506999999999998</v>
      </c>
      <c r="R38" s="5">
        <f t="shared" ca="1" si="1"/>
        <v>61.52</v>
      </c>
      <c r="S38" s="5">
        <f t="shared" ca="1" si="1"/>
        <v>56.52</v>
      </c>
      <c r="T38" s="5">
        <f t="shared" ca="1" si="1"/>
        <v>51.024999999999999</v>
      </c>
      <c r="U38" s="5">
        <f t="shared" ca="1" si="1"/>
        <v>47.042999999999999</v>
      </c>
      <c r="V38" s="5">
        <f t="shared" ca="1" si="1"/>
        <v>33.036000000000001</v>
      </c>
      <c r="W38" s="5">
        <f t="shared" ca="1" si="1"/>
        <v>29.542999999999999</v>
      </c>
      <c r="X38" s="5">
        <f t="shared" ca="1" si="1"/>
        <v>24.532</v>
      </c>
      <c r="Y38" s="5">
        <f t="shared" ca="1" si="1"/>
        <v>19.003</v>
      </c>
      <c r="Z38" s="13">
        <f t="shared" ca="1" si="1"/>
        <v>19.045000000000002</v>
      </c>
      <c r="AA38" s="100"/>
      <c r="AB38" s="100"/>
      <c r="AC38" s="100"/>
      <c r="AD38" s="100"/>
      <c r="AE38" s="100"/>
      <c r="AF38" s="100"/>
      <c r="AG38" s="100"/>
      <c r="AH38" s="100"/>
      <c r="AI38" s="100"/>
      <c r="AJ38" s="100"/>
      <c r="AK38" s="100"/>
      <c r="AL38" s="100"/>
      <c r="AM38" s="100"/>
      <c r="AN38" s="100"/>
      <c r="AO38" s="100"/>
      <c r="AP38" s="100"/>
      <c r="AQ38" s="100"/>
      <c r="AR38" s="100"/>
      <c r="AS38" s="100"/>
      <c r="AT38" s="100"/>
      <c r="AU38" s="100"/>
      <c r="AV38" s="100"/>
      <c r="AW38" s="100"/>
      <c r="AX38" s="100"/>
      <c r="AY38" s="100"/>
      <c r="AZ38" s="100"/>
      <c r="BA38" s="100"/>
    </row>
    <row r="39" spans="2:53" x14ac:dyDescent="0.25">
      <c r="B39" s="41"/>
      <c r="C39" s="42"/>
      <c r="D39" s="42"/>
      <c r="E39" s="1">
        <v>3.12</v>
      </c>
      <c r="F39" s="5">
        <f t="shared" ca="1" si="2"/>
        <v>19.05</v>
      </c>
      <c r="G39" s="5">
        <f t="shared" ca="1" si="3"/>
        <v>24.530999999999999</v>
      </c>
      <c r="H39" s="5">
        <f t="shared" ca="1" si="1"/>
        <v>29.523</v>
      </c>
      <c r="I39" s="5">
        <f t="shared" ca="1" si="1"/>
        <v>29.516999999999999</v>
      </c>
      <c r="J39" s="5">
        <f t="shared" ca="1" si="1"/>
        <v>29.503</v>
      </c>
      <c r="K39" s="5">
        <f t="shared" ca="1" si="1"/>
        <v>33.017000000000003</v>
      </c>
      <c r="L39" s="5">
        <f t="shared" ca="1" si="1"/>
        <v>47.003</v>
      </c>
      <c r="M39" s="5">
        <f t="shared" ca="1" si="1"/>
        <v>51.04</v>
      </c>
      <c r="N39" s="5">
        <f t="shared" ca="1" si="1"/>
        <v>51.014000000000003</v>
      </c>
      <c r="O39" s="5">
        <f t="shared" ca="1" si="1"/>
        <v>56.542999999999999</v>
      </c>
      <c r="P39" s="5">
        <f t="shared" ca="1" si="1"/>
        <v>61.524999999999999</v>
      </c>
      <c r="Q39" s="5">
        <f t="shared" ca="1" si="1"/>
        <v>61.548000000000002</v>
      </c>
      <c r="R39" s="5">
        <f t="shared" ca="1" si="1"/>
        <v>61.511000000000003</v>
      </c>
      <c r="S39" s="5">
        <f t="shared" ca="1" si="1"/>
        <v>56.509</v>
      </c>
      <c r="T39" s="5">
        <f t="shared" ca="1" si="1"/>
        <v>51.017000000000003</v>
      </c>
      <c r="U39" s="5">
        <f t="shared" ca="1" si="1"/>
        <v>47.006</v>
      </c>
      <c r="V39" s="5">
        <f t="shared" ca="1" si="1"/>
        <v>33.033000000000001</v>
      </c>
      <c r="W39" s="5">
        <f t="shared" ca="1" si="1"/>
        <v>29.513999999999999</v>
      </c>
      <c r="X39" s="5">
        <f t="shared" ca="1" si="1"/>
        <v>24.507999999999999</v>
      </c>
      <c r="Y39" s="5">
        <f t="shared" ca="1" si="1"/>
        <v>19.032</v>
      </c>
      <c r="Z39" s="13">
        <f t="shared" ca="1" si="1"/>
        <v>19.02</v>
      </c>
      <c r="AA39" s="100"/>
      <c r="AB39" s="100"/>
      <c r="AC39" s="100"/>
      <c r="AD39" s="100"/>
      <c r="AE39" s="100"/>
      <c r="AF39" s="100"/>
      <c r="AG39" s="100"/>
      <c r="AH39" s="100"/>
      <c r="AI39" s="100"/>
      <c r="AJ39" s="100"/>
      <c r="AK39" s="100"/>
      <c r="AL39" s="100"/>
      <c r="AM39" s="100"/>
      <c r="AN39" s="100"/>
      <c r="AO39" s="100"/>
      <c r="AP39" s="100"/>
      <c r="AQ39" s="100"/>
      <c r="AR39" s="100"/>
      <c r="AS39" s="100"/>
      <c r="AT39" s="100"/>
      <c r="AU39" s="100"/>
      <c r="AV39" s="100"/>
      <c r="AW39" s="100"/>
      <c r="AX39" s="100"/>
      <c r="AY39" s="100"/>
      <c r="AZ39" s="100"/>
      <c r="BA39" s="100"/>
    </row>
    <row r="40" spans="2:53" x14ac:dyDescent="0.25">
      <c r="B40" s="41"/>
      <c r="C40" s="42"/>
      <c r="D40" s="42"/>
      <c r="E40" s="1">
        <v>3.3</v>
      </c>
      <c r="F40" s="5">
        <f t="shared" ca="1" si="2"/>
        <v>19.010999999999999</v>
      </c>
      <c r="G40" s="5">
        <f t="shared" ca="1" si="3"/>
        <v>24.545999999999999</v>
      </c>
      <c r="H40" s="5">
        <f t="shared" ca="1" si="1"/>
        <v>29.527000000000001</v>
      </c>
      <c r="I40" s="5">
        <f t="shared" ca="1" si="1"/>
        <v>29.542999999999999</v>
      </c>
      <c r="J40" s="5">
        <f t="shared" ca="1" si="1"/>
        <v>29.527999999999999</v>
      </c>
      <c r="K40" s="5">
        <f t="shared" ca="1" si="1"/>
        <v>33.002000000000002</v>
      </c>
      <c r="L40" s="5">
        <f t="shared" ca="1" si="1"/>
        <v>47.02</v>
      </c>
      <c r="M40" s="5">
        <f t="shared" ca="1" si="1"/>
        <v>51</v>
      </c>
      <c r="N40" s="5">
        <f t="shared" ca="1" si="1"/>
        <v>51.021000000000001</v>
      </c>
      <c r="O40" s="5">
        <f t="shared" ca="1" si="1"/>
        <v>56.545000000000002</v>
      </c>
      <c r="P40" s="5">
        <f t="shared" ca="1" si="1"/>
        <v>61.542000000000002</v>
      </c>
      <c r="Q40" s="5">
        <f t="shared" ca="1" si="1"/>
        <v>61.509</v>
      </c>
      <c r="R40" s="5">
        <f t="shared" ca="1" si="1"/>
        <v>61.515000000000001</v>
      </c>
      <c r="S40" s="5">
        <f t="shared" ca="1" si="1"/>
        <v>56.503</v>
      </c>
      <c r="T40" s="5">
        <f t="shared" ca="1" si="1"/>
        <v>51.011000000000003</v>
      </c>
      <c r="U40" s="5">
        <f t="shared" ca="1" si="1"/>
        <v>47.024000000000001</v>
      </c>
      <c r="V40" s="5">
        <f t="shared" ca="1" si="1"/>
        <v>33.002000000000002</v>
      </c>
      <c r="W40" s="5">
        <f t="shared" ca="1" si="1"/>
        <v>29.526</v>
      </c>
      <c r="X40" s="5">
        <f t="shared" ca="1" si="1"/>
        <v>24.523</v>
      </c>
      <c r="Y40" s="5">
        <f t="shared" ca="1" si="1"/>
        <v>19.021000000000001</v>
      </c>
      <c r="Z40" s="13">
        <f t="shared" ca="1" si="1"/>
        <v>19.023</v>
      </c>
      <c r="AA40" s="100"/>
      <c r="AB40" s="100"/>
      <c r="AC40" s="100"/>
      <c r="AD40" s="100"/>
      <c r="AE40" s="100"/>
      <c r="AF40" s="100"/>
      <c r="AG40" s="100"/>
      <c r="AH40" s="100"/>
      <c r="AI40" s="100"/>
      <c r="AJ40" s="100"/>
      <c r="AK40" s="100"/>
      <c r="AL40" s="100"/>
      <c r="AM40" s="100"/>
      <c r="AN40" s="100"/>
      <c r="AO40" s="100"/>
      <c r="AP40" s="100"/>
      <c r="AQ40" s="100"/>
      <c r="AR40" s="100"/>
      <c r="AS40" s="100"/>
      <c r="AT40" s="100"/>
      <c r="AU40" s="100"/>
      <c r="AV40" s="100"/>
      <c r="AW40" s="100"/>
      <c r="AX40" s="100"/>
      <c r="AY40" s="100"/>
      <c r="AZ40" s="100"/>
      <c r="BA40" s="100"/>
    </row>
    <row r="41" spans="2:53" x14ac:dyDescent="0.25">
      <c r="B41" s="41"/>
      <c r="C41" s="42"/>
      <c r="D41" s="42"/>
      <c r="E41" s="1">
        <v>4.17</v>
      </c>
      <c r="F41" s="5">
        <f t="shared" ca="1" si="2"/>
        <v>19.021999999999998</v>
      </c>
      <c r="G41" s="5">
        <f t="shared" ca="1" si="3"/>
        <v>24.547999999999998</v>
      </c>
      <c r="H41" s="5">
        <f t="shared" ca="1" si="1"/>
        <v>29.52</v>
      </c>
      <c r="I41" s="5">
        <f t="shared" ca="1" si="1"/>
        <v>29.530999999999999</v>
      </c>
      <c r="J41" s="5">
        <f t="shared" ca="1" si="1"/>
        <v>29.506</v>
      </c>
      <c r="K41" s="5">
        <f t="shared" ca="1" si="1"/>
        <v>33.009</v>
      </c>
      <c r="L41" s="5">
        <f t="shared" ca="1" si="1"/>
        <v>47.017000000000003</v>
      </c>
      <c r="M41" s="5">
        <f t="shared" ca="1" si="1"/>
        <v>51.029000000000003</v>
      </c>
      <c r="N41" s="5">
        <f t="shared" ca="1" si="1"/>
        <v>51.024000000000001</v>
      </c>
      <c r="O41" s="5">
        <f t="shared" ca="1" si="1"/>
        <v>56.512</v>
      </c>
      <c r="P41" s="5">
        <f t="shared" ca="1" si="1"/>
        <v>61.51</v>
      </c>
      <c r="Q41" s="5">
        <f t="shared" ca="1" si="1"/>
        <v>61.546999999999997</v>
      </c>
      <c r="R41" s="5">
        <f t="shared" ca="1" si="1"/>
        <v>61.530999999999999</v>
      </c>
      <c r="S41" s="5">
        <f t="shared" ca="1" si="1"/>
        <v>56.500999999999998</v>
      </c>
      <c r="T41" s="5">
        <f t="shared" ca="1" si="1"/>
        <v>51.017000000000003</v>
      </c>
      <c r="U41" s="5">
        <f t="shared" ca="1" si="1"/>
        <v>47.005000000000003</v>
      </c>
      <c r="V41" s="5">
        <f t="shared" ca="1" si="1"/>
        <v>33.033000000000001</v>
      </c>
      <c r="W41" s="5">
        <f t="shared" ca="1" si="1"/>
        <v>29.521999999999998</v>
      </c>
      <c r="X41" s="5">
        <f t="shared" ca="1" si="1"/>
        <v>24.506</v>
      </c>
      <c r="Y41" s="5">
        <f t="shared" ca="1" si="1"/>
        <v>19.04</v>
      </c>
      <c r="Z41" s="13">
        <f t="shared" ca="1" si="1"/>
        <v>19.030999999999999</v>
      </c>
      <c r="AA41" s="100"/>
      <c r="AB41" s="100"/>
      <c r="AC41" s="100"/>
      <c r="AD41" s="100"/>
      <c r="AE41" s="100"/>
      <c r="AF41" s="100"/>
      <c r="AG41" s="100"/>
      <c r="AH41" s="100"/>
      <c r="AI41" s="100"/>
      <c r="AJ41" s="100"/>
      <c r="AK41" s="100"/>
      <c r="AL41" s="100"/>
      <c r="AM41" s="100"/>
      <c r="AN41" s="100"/>
      <c r="AO41" s="100"/>
      <c r="AP41" s="100"/>
      <c r="AQ41" s="100"/>
      <c r="AR41" s="100"/>
      <c r="AS41" s="100"/>
      <c r="AT41" s="100"/>
      <c r="AU41" s="100"/>
      <c r="AV41" s="100"/>
      <c r="AW41" s="100"/>
      <c r="AX41" s="100"/>
      <c r="AY41" s="100"/>
      <c r="AZ41" s="100"/>
      <c r="BA41" s="100"/>
    </row>
    <row r="42" spans="2:53" x14ac:dyDescent="0.25">
      <c r="B42" s="41"/>
      <c r="C42" s="42"/>
      <c r="D42" s="42"/>
      <c r="E42" s="1">
        <v>5</v>
      </c>
      <c r="F42" s="5">
        <f t="shared" ca="1" si="2"/>
        <v>19.021999999999998</v>
      </c>
      <c r="G42" s="5">
        <f t="shared" ca="1" si="3"/>
        <v>24.53</v>
      </c>
      <c r="H42" s="5">
        <f t="shared" ca="1" si="1"/>
        <v>29.52</v>
      </c>
      <c r="I42" s="5">
        <f t="shared" ca="1" si="1"/>
        <v>29.518999999999998</v>
      </c>
      <c r="J42" s="5">
        <f t="shared" ca="1" si="1"/>
        <v>29.55</v>
      </c>
      <c r="K42" s="5">
        <f t="shared" ca="1" si="1"/>
        <v>33.021999999999998</v>
      </c>
      <c r="L42" s="5">
        <f t="shared" ca="1" si="1"/>
        <v>47.018000000000001</v>
      </c>
      <c r="M42" s="5">
        <f t="shared" ca="1" si="1"/>
        <v>51.05</v>
      </c>
      <c r="N42" s="5">
        <f t="shared" ca="1" si="1"/>
        <v>51.027000000000001</v>
      </c>
      <c r="O42" s="5">
        <f t="shared" ca="1" si="1"/>
        <v>56.512</v>
      </c>
      <c r="P42" s="5">
        <f t="shared" ca="1" si="1"/>
        <v>61.512999999999998</v>
      </c>
      <c r="Q42" s="5">
        <f t="shared" ca="1" si="1"/>
        <v>61.517000000000003</v>
      </c>
      <c r="R42" s="5">
        <f t="shared" ca="1" si="1"/>
        <v>61.536999999999999</v>
      </c>
      <c r="S42" s="5">
        <f t="shared" ca="1" si="1"/>
        <v>56.548000000000002</v>
      </c>
      <c r="T42" s="5">
        <f t="shared" ca="1" si="1"/>
        <v>51.042999999999999</v>
      </c>
      <c r="U42" s="5">
        <f t="shared" ca="1" si="1"/>
        <v>47.036999999999999</v>
      </c>
      <c r="V42" s="5">
        <f t="shared" ca="1" si="1"/>
        <v>33.042999999999999</v>
      </c>
      <c r="W42" s="5">
        <f t="shared" ca="1" si="1"/>
        <v>29.55</v>
      </c>
      <c r="X42" s="5">
        <f t="shared" ca="1" si="1"/>
        <v>24.538</v>
      </c>
      <c r="Y42" s="5">
        <f t="shared" ca="1" si="1"/>
        <v>19.001000000000001</v>
      </c>
      <c r="Z42" s="13">
        <f t="shared" ca="1" si="1"/>
        <v>19</v>
      </c>
      <c r="AA42" s="100"/>
      <c r="AB42" s="100"/>
      <c r="AC42" s="100"/>
      <c r="AD42" s="100"/>
      <c r="AE42" s="100"/>
      <c r="AF42" s="100"/>
      <c r="AG42" s="100"/>
      <c r="AH42" s="100"/>
      <c r="AI42" s="100"/>
      <c r="AJ42" s="100"/>
      <c r="AK42" s="100"/>
      <c r="AL42" s="100"/>
      <c r="AM42" s="100"/>
      <c r="AN42" s="100"/>
      <c r="AO42" s="100"/>
      <c r="AP42" s="100"/>
      <c r="AQ42" s="100"/>
      <c r="AR42" s="100"/>
      <c r="AS42" s="100"/>
      <c r="AT42" s="100"/>
      <c r="AU42" s="100"/>
      <c r="AV42" s="100"/>
      <c r="AW42" s="100"/>
      <c r="AX42" s="100"/>
      <c r="AY42" s="100"/>
      <c r="AZ42" s="100"/>
      <c r="BA42" s="100"/>
    </row>
    <row r="43" spans="2:53" x14ac:dyDescent="0.25">
      <c r="B43" s="41"/>
      <c r="C43" s="42"/>
      <c r="D43" s="42"/>
      <c r="E43" s="1">
        <v>6.1</v>
      </c>
      <c r="F43" s="5">
        <f t="shared" ca="1" si="2"/>
        <v>19.047000000000001</v>
      </c>
      <c r="G43" s="5">
        <f t="shared" ca="1" si="3"/>
        <v>24.51</v>
      </c>
      <c r="H43" s="5">
        <f t="shared" ca="1" si="1"/>
        <v>29.507000000000001</v>
      </c>
      <c r="I43" s="5">
        <f t="shared" ca="1" si="1"/>
        <v>29.506</v>
      </c>
      <c r="J43" s="5">
        <f t="shared" ca="1" si="1"/>
        <v>29.507999999999999</v>
      </c>
      <c r="K43" s="5">
        <f t="shared" ca="1" si="1"/>
        <v>33.024999999999999</v>
      </c>
      <c r="L43" s="5">
        <f t="shared" ca="1" si="1"/>
        <v>47.024999999999999</v>
      </c>
      <c r="M43" s="5">
        <f t="shared" ca="1" si="1"/>
        <v>51.039000000000001</v>
      </c>
      <c r="N43" s="5">
        <f t="shared" ca="1" si="1"/>
        <v>51.045999999999999</v>
      </c>
      <c r="O43" s="5">
        <f t="shared" ca="1" si="1"/>
        <v>56.536000000000001</v>
      </c>
      <c r="P43" s="5">
        <f t="shared" ca="1" si="1"/>
        <v>61.536000000000001</v>
      </c>
      <c r="Q43" s="5">
        <f t="shared" ca="1" si="1"/>
        <v>61.514000000000003</v>
      </c>
      <c r="R43" s="5">
        <f t="shared" ca="1" si="1"/>
        <v>61.543999999999997</v>
      </c>
      <c r="S43" s="5">
        <f t="shared" ca="1" si="1"/>
        <v>56.536999999999999</v>
      </c>
      <c r="T43" s="5">
        <f t="shared" ca="1" si="1"/>
        <v>51.040999999999997</v>
      </c>
      <c r="U43" s="5">
        <f t="shared" ca="1" si="1"/>
        <v>47.023000000000003</v>
      </c>
      <c r="V43" s="5">
        <f t="shared" ca="1" si="1"/>
        <v>33.045000000000002</v>
      </c>
      <c r="W43" s="5">
        <f t="shared" ca="1" si="1"/>
        <v>29.516999999999999</v>
      </c>
      <c r="X43" s="5">
        <f t="shared" ca="1" si="1"/>
        <v>24.532</v>
      </c>
      <c r="Y43" s="5">
        <f t="shared" ca="1" si="1"/>
        <v>19.010999999999999</v>
      </c>
      <c r="Z43" s="13">
        <f t="shared" ca="1" si="1"/>
        <v>19.015999999999998</v>
      </c>
      <c r="AA43" s="100"/>
      <c r="AB43" s="100"/>
      <c r="AC43" s="100"/>
      <c r="AD43" s="100"/>
      <c r="AE43" s="100"/>
      <c r="AF43" s="100"/>
      <c r="AG43" s="100"/>
      <c r="AH43" s="100"/>
      <c r="AI43" s="100"/>
      <c r="AJ43" s="100"/>
      <c r="AK43" s="100"/>
      <c r="AL43" s="100"/>
      <c r="AM43" s="100"/>
      <c r="AN43" s="100"/>
      <c r="AO43" s="100"/>
      <c r="AP43" s="100"/>
      <c r="AQ43" s="100"/>
      <c r="AR43" s="100"/>
      <c r="AS43" s="100"/>
      <c r="AT43" s="100"/>
      <c r="AU43" s="100"/>
      <c r="AV43" s="100"/>
      <c r="AW43" s="100"/>
      <c r="AX43" s="100"/>
      <c r="AY43" s="100"/>
      <c r="AZ43" s="100"/>
      <c r="BA43" s="100"/>
    </row>
    <row r="44" spans="2:53" x14ac:dyDescent="0.25">
      <c r="B44" s="41"/>
      <c r="C44" s="42"/>
      <c r="D44" s="42"/>
      <c r="E44" s="1">
        <v>6.28</v>
      </c>
      <c r="F44" s="5">
        <f t="shared" ca="1" si="2"/>
        <v>19.038</v>
      </c>
      <c r="G44" s="5">
        <f t="shared" ca="1" si="3"/>
        <v>24.547000000000001</v>
      </c>
      <c r="H44" s="5">
        <f t="shared" ca="1" si="1"/>
        <v>29.501000000000001</v>
      </c>
      <c r="I44" s="5">
        <f t="shared" ca="1" si="1"/>
        <v>29.54</v>
      </c>
      <c r="J44" s="5">
        <f t="shared" ca="1" si="1"/>
        <v>29.506</v>
      </c>
      <c r="K44" s="5">
        <f t="shared" ca="1" si="1"/>
        <v>33.009</v>
      </c>
      <c r="L44" s="5">
        <f t="shared" ca="1" si="1"/>
        <v>47.021000000000001</v>
      </c>
      <c r="M44" s="5">
        <f t="shared" ca="1" si="1"/>
        <v>51.043999999999997</v>
      </c>
      <c r="N44" s="5">
        <f t="shared" ca="1" si="1"/>
        <v>51.027000000000001</v>
      </c>
      <c r="O44" s="5">
        <f t="shared" ca="1" si="1"/>
        <v>56.500999999999998</v>
      </c>
      <c r="P44" s="5">
        <f t="shared" ca="1" si="1"/>
        <v>61.518999999999998</v>
      </c>
      <c r="Q44" s="5">
        <f t="shared" ca="1" si="1"/>
        <v>61.506</v>
      </c>
      <c r="R44" s="5">
        <f t="shared" ca="1" si="1"/>
        <v>61.548000000000002</v>
      </c>
      <c r="S44" s="5">
        <f t="shared" ca="1" si="1"/>
        <v>56.536999999999999</v>
      </c>
      <c r="T44" s="5">
        <f t="shared" ca="1" si="1"/>
        <v>51.012</v>
      </c>
      <c r="U44" s="5">
        <f t="shared" ca="1" si="1"/>
        <v>47.043999999999997</v>
      </c>
      <c r="V44" s="5">
        <f t="shared" ca="1" si="1"/>
        <v>33.049999999999997</v>
      </c>
      <c r="W44" s="5">
        <f t="shared" ca="1" si="1"/>
        <v>29.53</v>
      </c>
      <c r="X44" s="5">
        <f t="shared" ca="1" si="1"/>
        <v>24.548999999999999</v>
      </c>
      <c r="Y44" s="5">
        <f t="shared" ca="1" si="1"/>
        <v>19.036000000000001</v>
      </c>
      <c r="Z44" s="13">
        <f t="shared" ca="1" si="1"/>
        <v>19.047000000000001</v>
      </c>
      <c r="AA44" s="100"/>
      <c r="AB44" s="100"/>
      <c r="AC44" s="100"/>
      <c r="AD44" s="100"/>
      <c r="AE44" s="100"/>
      <c r="AF44" s="100"/>
      <c r="AG44" s="100"/>
      <c r="AH44" s="100"/>
      <c r="AI44" s="100"/>
      <c r="AJ44" s="100"/>
      <c r="AK44" s="100"/>
      <c r="AL44" s="100"/>
      <c r="AM44" s="100"/>
      <c r="AN44" s="100"/>
      <c r="AO44" s="100"/>
      <c r="AP44" s="100"/>
      <c r="AQ44" s="100"/>
      <c r="AR44" s="100"/>
      <c r="AS44" s="100"/>
      <c r="AT44" s="100"/>
      <c r="AU44" s="100"/>
      <c r="AV44" s="100"/>
      <c r="AW44" s="100"/>
      <c r="AX44" s="100"/>
      <c r="AY44" s="100"/>
      <c r="AZ44" s="100"/>
      <c r="BA44" s="100"/>
    </row>
    <row r="45" spans="2:53" x14ac:dyDescent="0.25">
      <c r="B45" s="41"/>
      <c r="C45" s="42"/>
      <c r="D45" s="42"/>
      <c r="E45" s="1">
        <v>7.08</v>
      </c>
      <c r="F45" s="5">
        <f t="shared" ca="1" si="2"/>
        <v>19.030999999999999</v>
      </c>
      <c r="G45" s="5">
        <f t="shared" ca="1" si="3"/>
        <v>24.504000000000001</v>
      </c>
      <c r="H45" s="5">
        <f t="shared" ca="1" si="1"/>
        <v>29.538</v>
      </c>
      <c r="I45" s="5">
        <f t="shared" ca="1" si="1"/>
        <v>29.541</v>
      </c>
      <c r="J45" s="5">
        <f t="shared" ca="1" si="1"/>
        <v>29.521000000000001</v>
      </c>
      <c r="K45" s="5">
        <f t="shared" ca="1" si="1"/>
        <v>33.002000000000002</v>
      </c>
      <c r="L45" s="5">
        <f t="shared" ca="1" si="1"/>
        <v>47.037999999999997</v>
      </c>
      <c r="M45" s="5">
        <f t="shared" ca="1" si="1"/>
        <v>51.034999999999997</v>
      </c>
      <c r="N45" s="5">
        <f t="shared" ca="1" si="1"/>
        <v>51.023000000000003</v>
      </c>
      <c r="O45" s="5">
        <f t="shared" ca="1" si="1"/>
        <v>56.511000000000003</v>
      </c>
      <c r="P45" s="5">
        <f t="shared" ca="1" si="1"/>
        <v>61.545000000000002</v>
      </c>
      <c r="Q45" s="5">
        <f t="shared" ca="1" si="1"/>
        <v>61.526000000000003</v>
      </c>
      <c r="R45" s="5">
        <f t="shared" ca="1" si="1"/>
        <v>61.515000000000001</v>
      </c>
      <c r="S45" s="5">
        <f t="shared" ca="1" si="1"/>
        <v>56.537999999999997</v>
      </c>
      <c r="T45" s="5">
        <f t="shared" ca="1" si="1"/>
        <v>51.021000000000001</v>
      </c>
      <c r="U45" s="5">
        <f t="shared" ca="1" si="1"/>
        <v>47.017000000000003</v>
      </c>
      <c r="V45" s="5">
        <f t="shared" ca="1" si="1"/>
        <v>33.008000000000003</v>
      </c>
      <c r="W45" s="5">
        <f t="shared" ca="1" si="1"/>
        <v>29.527999999999999</v>
      </c>
      <c r="X45" s="5">
        <f t="shared" ca="1" si="1"/>
        <v>24.526</v>
      </c>
      <c r="Y45" s="5">
        <f t="shared" ca="1" si="1"/>
        <v>19.039000000000001</v>
      </c>
      <c r="Z45" s="13">
        <f t="shared" ca="1" si="1"/>
        <v>19.018000000000001</v>
      </c>
      <c r="AA45" s="100"/>
      <c r="AB45" s="100"/>
      <c r="AC45" s="100"/>
      <c r="AD45" s="100"/>
      <c r="AE45" s="100"/>
      <c r="AF45" s="100"/>
      <c r="AG45" s="100"/>
      <c r="AH45" s="100"/>
      <c r="AI45" s="100"/>
      <c r="AJ45" s="100"/>
      <c r="AK45" s="100"/>
      <c r="AL45" s="100"/>
      <c r="AM45" s="100"/>
      <c r="AN45" s="100"/>
      <c r="AO45" s="100"/>
      <c r="AP45" s="100"/>
      <c r="AQ45" s="100"/>
      <c r="AR45" s="100"/>
      <c r="AS45" s="100"/>
      <c r="AT45" s="100"/>
      <c r="AU45" s="100"/>
      <c r="AV45" s="100"/>
      <c r="AW45" s="100"/>
      <c r="AX45" s="100"/>
      <c r="AY45" s="100"/>
      <c r="AZ45" s="100"/>
      <c r="BA45" s="100"/>
    </row>
    <row r="46" spans="2:53" x14ac:dyDescent="0.25">
      <c r="B46" s="41"/>
      <c r="C46" s="42"/>
      <c r="D46" s="42"/>
      <c r="E46" s="1">
        <v>7.18</v>
      </c>
      <c r="F46" s="5">
        <f t="shared" ca="1" si="2"/>
        <v>19.027000000000001</v>
      </c>
      <c r="G46" s="5">
        <f t="shared" ca="1" si="3"/>
        <v>24.503</v>
      </c>
      <c r="H46" s="5">
        <f t="shared" ca="1" si="1"/>
        <v>29.544</v>
      </c>
      <c r="I46" s="5">
        <f t="shared" ca="1" si="1"/>
        <v>29.548999999999999</v>
      </c>
      <c r="J46" s="5">
        <f t="shared" ca="1" si="1"/>
        <v>29.527000000000001</v>
      </c>
      <c r="K46" s="5">
        <f t="shared" ca="1" si="1"/>
        <v>33.009</v>
      </c>
      <c r="L46" s="5">
        <f t="shared" ca="1" si="1"/>
        <v>47.017000000000003</v>
      </c>
      <c r="M46" s="5">
        <f t="shared" ca="1" si="1"/>
        <v>51.040999999999997</v>
      </c>
      <c r="N46" s="5">
        <f t="shared" ca="1" si="1"/>
        <v>51.048999999999999</v>
      </c>
      <c r="O46" s="5">
        <f t="shared" ca="1" si="1"/>
        <v>56.533999999999999</v>
      </c>
      <c r="P46" s="5">
        <f t="shared" ca="1" si="1"/>
        <v>61.524999999999999</v>
      </c>
      <c r="Q46" s="5">
        <f t="shared" ca="1" si="1"/>
        <v>61.536000000000001</v>
      </c>
      <c r="R46" s="5">
        <f t="shared" ca="1" si="1"/>
        <v>61.54</v>
      </c>
      <c r="S46" s="5">
        <f t="shared" ca="1" si="1"/>
        <v>56.542000000000002</v>
      </c>
      <c r="T46" s="5">
        <f t="shared" ca="1" si="1"/>
        <v>51.03</v>
      </c>
      <c r="U46" s="5">
        <f t="shared" ca="1" si="1"/>
        <v>47.042999999999999</v>
      </c>
      <c r="V46" s="5">
        <f t="shared" ca="1" si="1"/>
        <v>33.017000000000003</v>
      </c>
      <c r="W46" s="5">
        <f t="shared" ca="1" si="1"/>
        <v>29.536000000000001</v>
      </c>
      <c r="X46" s="5">
        <f t="shared" ca="1" si="1"/>
        <v>24.518000000000001</v>
      </c>
      <c r="Y46" s="5">
        <f t="shared" ca="1" si="1"/>
        <v>19.027000000000001</v>
      </c>
      <c r="Z46" s="13">
        <f t="shared" ca="1" si="1"/>
        <v>19.021999999999998</v>
      </c>
      <c r="AA46" s="100"/>
      <c r="AB46" s="100"/>
      <c r="AC46" s="100"/>
      <c r="AD46" s="100"/>
      <c r="AE46" s="100"/>
      <c r="AF46" s="100"/>
      <c r="AG46" s="100"/>
      <c r="AH46" s="100"/>
      <c r="AI46" s="100"/>
      <c r="AJ46" s="100"/>
      <c r="AK46" s="100"/>
      <c r="AL46" s="100"/>
      <c r="AM46" s="100"/>
      <c r="AN46" s="100"/>
      <c r="AO46" s="100"/>
      <c r="AP46" s="100"/>
      <c r="AQ46" s="100"/>
      <c r="AR46" s="100"/>
      <c r="AS46" s="100"/>
      <c r="AT46" s="100"/>
      <c r="AU46" s="100"/>
      <c r="AV46" s="100"/>
      <c r="AW46" s="100"/>
      <c r="AX46" s="100"/>
      <c r="AY46" s="100"/>
      <c r="AZ46" s="100"/>
      <c r="BA46" s="100"/>
    </row>
    <row r="47" spans="2:53" x14ac:dyDescent="0.25">
      <c r="B47" s="41"/>
      <c r="C47" s="42"/>
      <c r="D47" s="42"/>
      <c r="E47" s="1">
        <v>8.14</v>
      </c>
      <c r="F47" s="5">
        <f>F34+0.05</f>
        <v>19.05</v>
      </c>
      <c r="G47" s="5">
        <f>G34+0.05</f>
        <v>24.55</v>
      </c>
      <c r="H47" s="5">
        <f t="shared" ref="H47:Z47" si="4">H34+0.05</f>
        <v>29.55</v>
      </c>
      <c r="I47" s="5">
        <f t="shared" si="4"/>
        <v>29.55</v>
      </c>
      <c r="J47" s="5">
        <f t="shared" si="4"/>
        <v>29.55</v>
      </c>
      <c r="K47" s="5">
        <f t="shared" si="4"/>
        <v>33.049999999999997</v>
      </c>
      <c r="L47" s="5">
        <f t="shared" si="4"/>
        <v>47.05</v>
      </c>
      <c r="M47" s="5">
        <f t="shared" si="4"/>
        <v>51.05</v>
      </c>
      <c r="N47" s="5">
        <f t="shared" si="4"/>
        <v>51.05</v>
      </c>
      <c r="O47" s="5">
        <f t="shared" si="4"/>
        <v>56.55</v>
      </c>
      <c r="P47" s="5">
        <f t="shared" si="4"/>
        <v>61.55</v>
      </c>
      <c r="Q47" s="5">
        <f t="shared" si="4"/>
        <v>61.55</v>
      </c>
      <c r="R47" s="5">
        <f t="shared" si="4"/>
        <v>61.55</v>
      </c>
      <c r="S47" s="5">
        <f t="shared" si="4"/>
        <v>56.55</v>
      </c>
      <c r="T47" s="5">
        <f t="shared" si="4"/>
        <v>51.05</v>
      </c>
      <c r="U47" s="5">
        <f t="shared" si="4"/>
        <v>47.05</v>
      </c>
      <c r="V47" s="5">
        <f t="shared" si="4"/>
        <v>33.049999999999997</v>
      </c>
      <c r="W47" s="5">
        <f t="shared" si="4"/>
        <v>29.55</v>
      </c>
      <c r="X47" s="5">
        <f t="shared" si="4"/>
        <v>24.55</v>
      </c>
      <c r="Y47" s="5">
        <f t="shared" si="4"/>
        <v>19.05</v>
      </c>
      <c r="Z47" s="13">
        <f t="shared" si="4"/>
        <v>19.05</v>
      </c>
      <c r="AA47" s="100"/>
      <c r="AB47" s="100"/>
      <c r="AC47" s="100"/>
      <c r="AD47" s="100"/>
      <c r="AE47" s="100"/>
      <c r="AF47" s="100"/>
      <c r="AG47" s="100"/>
      <c r="AH47" s="100"/>
      <c r="AI47" s="100"/>
      <c r="AJ47" s="100"/>
      <c r="AK47" s="100"/>
      <c r="AL47" s="100"/>
      <c r="AM47" s="100"/>
      <c r="AN47" s="100"/>
      <c r="AO47" s="100"/>
      <c r="AP47" s="100"/>
      <c r="AQ47" s="100"/>
      <c r="AR47" s="100"/>
      <c r="AS47" s="100"/>
      <c r="AT47" s="100"/>
      <c r="AU47" s="100"/>
      <c r="AV47" s="100"/>
      <c r="AW47" s="100"/>
      <c r="AX47" s="100"/>
      <c r="AY47" s="100"/>
      <c r="AZ47" s="100"/>
      <c r="BA47" s="100"/>
    </row>
    <row r="48" spans="2:53" x14ac:dyDescent="0.25">
      <c r="B48" s="41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11"/>
      <c r="AA48" s="100"/>
      <c r="AB48" s="100"/>
      <c r="AC48" s="100"/>
      <c r="AD48" s="100"/>
      <c r="AE48" s="100"/>
      <c r="AF48" s="100"/>
      <c r="AG48" s="100"/>
      <c r="AH48" s="100"/>
      <c r="AI48" s="100"/>
      <c r="AJ48" s="100"/>
      <c r="AK48" s="100"/>
      <c r="AL48" s="100"/>
      <c r="AM48" s="100"/>
      <c r="AN48" s="100"/>
      <c r="AO48" s="100"/>
      <c r="AP48" s="100"/>
      <c r="AQ48" s="100"/>
      <c r="AR48" s="100"/>
      <c r="AS48" s="100"/>
      <c r="AT48" s="100"/>
      <c r="AU48" s="100"/>
      <c r="AV48" s="100"/>
      <c r="AW48" s="100"/>
      <c r="AX48" s="100"/>
      <c r="AY48" s="100"/>
      <c r="AZ48" s="100"/>
      <c r="BA48" s="100"/>
    </row>
    <row r="49" spans="2:53" ht="15.75" customHeight="1" x14ac:dyDescent="0.25">
      <c r="B49" s="41"/>
      <c r="C49" s="42"/>
      <c r="D49" s="42"/>
      <c r="E49" s="56" t="s">
        <v>4</v>
      </c>
      <c r="F49" s="59" t="s">
        <v>3</v>
      </c>
      <c r="G49" s="59"/>
      <c r="H49" s="59"/>
      <c r="I49" s="59"/>
      <c r="J49" s="59"/>
      <c r="K49" s="59"/>
      <c r="L49" s="59"/>
      <c r="M49" s="59"/>
      <c r="N49" s="59"/>
      <c r="O49" s="59"/>
      <c r="P49" s="59"/>
      <c r="Q49" s="59"/>
      <c r="R49" s="59"/>
      <c r="S49" s="59"/>
      <c r="T49" s="59"/>
      <c r="U49" s="60"/>
      <c r="V49" s="60"/>
      <c r="W49" s="60"/>
      <c r="X49" s="60"/>
      <c r="Y49" s="60"/>
      <c r="Z49" s="61"/>
      <c r="AA49" s="100"/>
      <c r="AB49" s="100"/>
      <c r="AC49" s="100"/>
      <c r="AD49" s="100"/>
      <c r="AE49" s="100"/>
      <c r="AF49" s="100"/>
      <c r="AG49" s="100"/>
      <c r="AH49" s="100"/>
      <c r="AI49" s="100"/>
      <c r="AJ49" s="100"/>
      <c r="AK49" s="100"/>
      <c r="AL49" s="100"/>
      <c r="AM49" s="100"/>
      <c r="AN49" s="100"/>
      <c r="AO49" s="100"/>
      <c r="AP49" s="100"/>
      <c r="AQ49" s="100"/>
      <c r="AR49" s="100"/>
      <c r="AS49" s="100"/>
      <c r="AT49" s="100"/>
      <c r="AU49" s="100"/>
      <c r="AV49" s="100"/>
      <c r="AW49" s="100"/>
      <c r="AX49" s="100"/>
      <c r="AY49" s="100"/>
      <c r="AZ49" s="100"/>
      <c r="BA49" s="100"/>
    </row>
    <row r="50" spans="2:53" x14ac:dyDescent="0.25">
      <c r="B50" s="41"/>
      <c r="C50" s="42"/>
      <c r="D50" s="42"/>
      <c r="E50" s="57"/>
      <c r="F50" s="62" t="s">
        <v>1</v>
      </c>
      <c r="G50" s="62"/>
      <c r="H50" s="62"/>
      <c r="I50" s="62"/>
      <c r="J50" s="62"/>
      <c r="K50" s="62"/>
      <c r="L50" s="62"/>
      <c r="M50" s="62"/>
      <c r="N50" s="62"/>
      <c r="O50" s="62"/>
      <c r="P50" s="62"/>
      <c r="Q50" s="62"/>
      <c r="R50" s="62"/>
      <c r="S50" s="62"/>
      <c r="T50" s="62"/>
      <c r="U50" s="63"/>
      <c r="V50" s="63"/>
      <c r="W50" s="63"/>
      <c r="X50" s="63"/>
      <c r="Y50" s="63"/>
      <c r="Z50" s="64"/>
      <c r="AA50" s="100"/>
      <c r="AB50" s="100"/>
      <c r="AC50" s="100"/>
      <c r="AD50" s="100"/>
      <c r="AE50" s="100"/>
      <c r="AF50" s="100"/>
      <c r="AG50" s="100"/>
      <c r="AH50" s="100"/>
      <c r="AI50" s="100"/>
      <c r="AJ50" s="100"/>
      <c r="AK50" s="100"/>
      <c r="AL50" s="100"/>
      <c r="AM50" s="100"/>
      <c r="AN50" s="100"/>
      <c r="AO50" s="100"/>
      <c r="AP50" s="100"/>
      <c r="AQ50" s="100"/>
      <c r="AR50" s="100"/>
      <c r="AS50" s="100"/>
      <c r="AT50" s="100"/>
      <c r="AU50" s="100"/>
      <c r="AV50" s="100"/>
      <c r="AW50" s="100"/>
      <c r="AX50" s="100"/>
      <c r="AY50" s="100"/>
      <c r="AZ50" s="100"/>
      <c r="BA50" s="100"/>
    </row>
    <row r="51" spans="2:53" x14ac:dyDescent="0.25">
      <c r="B51" s="41"/>
      <c r="C51" s="42"/>
      <c r="D51" s="42"/>
      <c r="E51" s="58"/>
      <c r="F51" s="6">
        <v>1</v>
      </c>
      <c r="G51" s="6">
        <v>2</v>
      </c>
      <c r="H51" s="6">
        <v>3</v>
      </c>
      <c r="I51" s="6">
        <v>4</v>
      </c>
      <c r="J51" s="6">
        <v>5</v>
      </c>
      <c r="K51" s="6">
        <v>6</v>
      </c>
      <c r="L51" s="6">
        <v>7</v>
      </c>
      <c r="M51" s="6">
        <v>8</v>
      </c>
      <c r="N51" s="6">
        <v>9</v>
      </c>
      <c r="O51" s="6">
        <v>10</v>
      </c>
      <c r="P51" s="6">
        <v>11</v>
      </c>
      <c r="Q51" s="6">
        <v>12</v>
      </c>
      <c r="R51" s="6">
        <v>13</v>
      </c>
      <c r="S51" s="6">
        <v>14</v>
      </c>
      <c r="T51" s="6">
        <v>15</v>
      </c>
      <c r="U51" s="45">
        <v>16</v>
      </c>
      <c r="V51" s="45">
        <v>17</v>
      </c>
      <c r="W51" s="45">
        <v>18</v>
      </c>
      <c r="X51" s="45">
        <v>19</v>
      </c>
      <c r="Y51" s="45">
        <v>20</v>
      </c>
      <c r="Z51" s="12">
        <v>21</v>
      </c>
      <c r="AA51" s="100"/>
      <c r="AB51" s="100"/>
      <c r="AC51" s="100"/>
      <c r="AD51" s="100"/>
      <c r="AE51" s="100"/>
      <c r="AF51" s="100"/>
      <c r="AG51" s="100"/>
      <c r="AH51" s="100"/>
      <c r="AI51" s="100"/>
      <c r="AJ51" s="100"/>
      <c r="AK51" s="100"/>
      <c r="AL51" s="100"/>
      <c r="AM51" s="100"/>
      <c r="AN51" s="100"/>
      <c r="AO51" s="100"/>
      <c r="AP51" s="100"/>
      <c r="AQ51" s="100"/>
      <c r="AR51" s="100"/>
      <c r="AS51" s="100"/>
      <c r="AT51" s="100"/>
      <c r="AU51" s="100"/>
      <c r="AV51" s="100"/>
      <c r="AW51" s="100"/>
      <c r="AX51" s="100"/>
      <c r="AY51" s="100"/>
      <c r="AZ51" s="100"/>
      <c r="BA51" s="100"/>
    </row>
    <row r="52" spans="2:53" x14ac:dyDescent="0.25">
      <c r="B52" s="41"/>
      <c r="C52" s="42"/>
      <c r="D52" s="42"/>
      <c r="E52" s="40"/>
      <c r="F52" s="52">
        <v>8.6999999999999993</v>
      </c>
      <c r="G52" s="52">
        <v>8.9</v>
      </c>
      <c r="H52" s="52">
        <v>8.6999999999999993</v>
      </c>
      <c r="I52" s="52">
        <v>7</v>
      </c>
      <c r="J52" s="52">
        <v>6.2</v>
      </c>
      <c r="K52" s="52">
        <v>5.9</v>
      </c>
      <c r="L52" s="52">
        <v>5.9</v>
      </c>
      <c r="M52" s="52">
        <v>7</v>
      </c>
      <c r="N52" s="52">
        <v>8.6999999999999993</v>
      </c>
      <c r="O52" s="52">
        <v>8.9</v>
      </c>
      <c r="P52" s="52">
        <v>8.6999999999999993</v>
      </c>
      <c r="Q52" s="52">
        <v>7</v>
      </c>
      <c r="R52" s="52">
        <v>5.3</v>
      </c>
      <c r="S52" s="52">
        <v>4.8</v>
      </c>
      <c r="T52" s="52">
        <v>4.4000000000000004</v>
      </c>
      <c r="U52" s="53">
        <v>4.0999999999999996</v>
      </c>
      <c r="V52" s="53">
        <v>4.0999999999999996</v>
      </c>
      <c r="W52" s="53">
        <v>4.4000000000000004</v>
      </c>
      <c r="X52" s="53">
        <v>5.0999999999999996</v>
      </c>
      <c r="Y52" s="53">
        <v>5.3</v>
      </c>
      <c r="Z52" s="54">
        <v>7</v>
      </c>
      <c r="AA52" s="100"/>
      <c r="AB52" s="100"/>
      <c r="AC52" s="100"/>
      <c r="AD52" s="100"/>
      <c r="AE52" s="100"/>
      <c r="AF52" s="100"/>
      <c r="AG52" s="100"/>
      <c r="AH52" s="100"/>
      <c r="AI52" s="100"/>
      <c r="AJ52" s="100"/>
      <c r="AK52" s="100"/>
      <c r="AL52" s="100"/>
      <c r="AM52" s="100"/>
      <c r="AN52" s="100"/>
      <c r="AO52" s="100"/>
      <c r="AP52" s="100"/>
      <c r="AQ52" s="100"/>
      <c r="AR52" s="100"/>
      <c r="AS52" s="100"/>
      <c r="AT52" s="100"/>
      <c r="AU52" s="100"/>
      <c r="AV52" s="100"/>
      <c r="AW52" s="100"/>
      <c r="AX52" s="100"/>
      <c r="AY52" s="100"/>
      <c r="AZ52" s="100"/>
      <c r="BA52" s="100"/>
    </row>
    <row r="53" spans="2:53" x14ac:dyDescent="0.25">
      <c r="B53" s="41"/>
      <c r="C53" s="42"/>
      <c r="D53" s="42"/>
      <c r="E53" s="1">
        <v>0</v>
      </c>
      <c r="F53" s="50">
        <f t="shared" ref="F53:Z53" si="5">F52*5</f>
        <v>43.5</v>
      </c>
      <c r="G53" s="50">
        <f t="shared" si="5"/>
        <v>44.5</v>
      </c>
      <c r="H53" s="50">
        <f t="shared" si="5"/>
        <v>43.5</v>
      </c>
      <c r="I53" s="50">
        <f t="shared" si="5"/>
        <v>35</v>
      </c>
      <c r="J53" s="50">
        <f t="shared" si="5"/>
        <v>31</v>
      </c>
      <c r="K53" s="50">
        <f t="shared" si="5"/>
        <v>29.5</v>
      </c>
      <c r="L53" s="50">
        <f t="shared" si="5"/>
        <v>29.5</v>
      </c>
      <c r="M53" s="50">
        <f t="shared" si="5"/>
        <v>35</v>
      </c>
      <c r="N53" s="50">
        <f t="shared" si="5"/>
        <v>43.5</v>
      </c>
      <c r="O53" s="50">
        <f t="shared" si="5"/>
        <v>44.5</v>
      </c>
      <c r="P53" s="50">
        <f t="shared" si="5"/>
        <v>43.5</v>
      </c>
      <c r="Q53" s="50">
        <f t="shared" si="5"/>
        <v>35</v>
      </c>
      <c r="R53" s="50">
        <f t="shared" si="5"/>
        <v>26.5</v>
      </c>
      <c r="S53" s="50">
        <f t="shared" si="5"/>
        <v>24</v>
      </c>
      <c r="T53" s="50">
        <f t="shared" si="5"/>
        <v>22</v>
      </c>
      <c r="U53" s="50">
        <f t="shared" si="5"/>
        <v>20.5</v>
      </c>
      <c r="V53" s="50">
        <f t="shared" si="5"/>
        <v>20.5</v>
      </c>
      <c r="W53" s="50">
        <f t="shared" si="5"/>
        <v>22</v>
      </c>
      <c r="X53" s="50">
        <f t="shared" si="5"/>
        <v>25.5</v>
      </c>
      <c r="Y53" s="50">
        <f t="shared" si="5"/>
        <v>26.5</v>
      </c>
      <c r="Z53" s="102">
        <f t="shared" si="5"/>
        <v>35</v>
      </c>
      <c r="AA53" s="100"/>
      <c r="AB53" s="100"/>
      <c r="AC53" s="100"/>
      <c r="AD53" s="100"/>
      <c r="AE53" s="100"/>
      <c r="AF53" s="100"/>
      <c r="AG53" s="100"/>
      <c r="AH53" s="100"/>
      <c r="AI53" s="100"/>
      <c r="AJ53" s="100"/>
      <c r="AK53" s="100"/>
      <c r="AL53" s="100"/>
      <c r="AM53" s="100"/>
      <c r="AN53" s="100"/>
      <c r="AO53" s="100"/>
      <c r="AP53" s="100"/>
      <c r="AQ53" s="100"/>
      <c r="AR53" s="100"/>
      <c r="AS53" s="100"/>
      <c r="AT53" s="100"/>
      <c r="AU53" s="100"/>
      <c r="AV53" s="100"/>
      <c r="AW53" s="100"/>
      <c r="AX53" s="100"/>
      <c r="AY53" s="100"/>
      <c r="AZ53" s="100"/>
      <c r="BA53" s="100"/>
    </row>
    <row r="54" spans="2:53" x14ac:dyDescent="0.25">
      <c r="B54" s="41"/>
      <c r="C54" s="42"/>
      <c r="D54" s="42"/>
      <c r="E54" s="1">
        <v>0.14000000000000001</v>
      </c>
      <c r="F54" s="5">
        <f ca="1">RANDBETWEEN(F$53*1000,F$66*1000)/1000</f>
        <v>43.548999999999999</v>
      </c>
      <c r="G54" s="5">
        <f t="shared" ref="G54:Z65" ca="1" si="6">RANDBETWEEN(G$53*1000,G$66*1000)/1000</f>
        <v>44.506</v>
      </c>
      <c r="H54" s="5">
        <f t="shared" ca="1" si="6"/>
        <v>43.512</v>
      </c>
      <c r="I54" s="5">
        <f t="shared" ca="1" si="6"/>
        <v>35.048999999999999</v>
      </c>
      <c r="J54" s="5">
        <f t="shared" ca="1" si="6"/>
        <v>31.015999999999998</v>
      </c>
      <c r="K54" s="5">
        <f t="shared" ca="1" si="6"/>
        <v>29.532</v>
      </c>
      <c r="L54" s="5">
        <f t="shared" ca="1" si="6"/>
        <v>29.529</v>
      </c>
      <c r="M54" s="5">
        <f t="shared" ca="1" si="6"/>
        <v>35.048999999999999</v>
      </c>
      <c r="N54" s="5">
        <f t="shared" ca="1" si="6"/>
        <v>43.502000000000002</v>
      </c>
      <c r="O54" s="5">
        <f t="shared" ca="1" si="6"/>
        <v>44.506</v>
      </c>
      <c r="P54" s="5">
        <f t="shared" ca="1" si="6"/>
        <v>43.54</v>
      </c>
      <c r="Q54" s="5">
        <f t="shared" ca="1" si="6"/>
        <v>35.015000000000001</v>
      </c>
      <c r="R54" s="5">
        <f t="shared" ca="1" si="6"/>
        <v>26.541</v>
      </c>
      <c r="S54" s="5">
        <f t="shared" ca="1" si="6"/>
        <v>24</v>
      </c>
      <c r="T54" s="5">
        <f t="shared" ca="1" si="6"/>
        <v>22.010999999999999</v>
      </c>
      <c r="U54" s="5">
        <f t="shared" ca="1" si="6"/>
        <v>20.501000000000001</v>
      </c>
      <c r="V54" s="5">
        <f t="shared" ca="1" si="6"/>
        <v>20.538</v>
      </c>
      <c r="W54" s="5">
        <f t="shared" ca="1" si="6"/>
        <v>22.03</v>
      </c>
      <c r="X54" s="5">
        <f t="shared" ca="1" si="6"/>
        <v>25.527000000000001</v>
      </c>
      <c r="Y54" s="5">
        <f t="shared" ca="1" si="6"/>
        <v>26.547999999999998</v>
      </c>
      <c r="Z54" s="13">
        <f t="shared" ca="1" si="6"/>
        <v>35.002000000000002</v>
      </c>
      <c r="AA54" s="100"/>
      <c r="AB54" s="100"/>
      <c r="AC54" s="100"/>
      <c r="AD54" s="100"/>
      <c r="AE54" s="100"/>
      <c r="AF54" s="100"/>
      <c r="AG54" s="100"/>
      <c r="AH54" s="100"/>
      <c r="AI54" s="100"/>
      <c r="AJ54" s="100"/>
      <c r="AK54" s="100"/>
      <c r="AL54" s="100"/>
      <c r="AM54" s="100"/>
      <c r="AN54" s="100"/>
      <c r="AO54" s="100"/>
      <c r="AP54" s="100"/>
      <c r="AQ54" s="100"/>
      <c r="AR54" s="100"/>
      <c r="AS54" s="100"/>
      <c r="AT54" s="100"/>
      <c r="AU54" s="100"/>
      <c r="AV54" s="100"/>
      <c r="AW54" s="100"/>
      <c r="AX54" s="100"/>
      <c r="AY54" s="100"/>
      <c r="AZ54" s="100"/>
      <c r="BA54" s="100"/>
    </row>
    <row r="55" spans="2:53" x14ac:dyDescent="0.25">
      <c r="B55" s="41"/>
      <c r="C55" s="42"/>
      <c r="D55" s="42"/>
      <c r="E55" s="1">
        <v>1.02</v>
      </c>
      <c r="F55" s="5">
        <f t="shared" ref="F55:F65" ca="1" si="7">RANDBETWEEN(F$53*1000,F$66*1000)/1000</f>
        <v>43.545999999999999</v>
      </c>
      <c r="G55" s="5">
        <f t="shared" ca="1" si="6"/>
        <v>44.530999999999999</v>
      </c>
      <c r="H55" s="5">
        <f t="shared" ca="1" si="6"/>
        <v>43.529000000000003</v>
      </c>
      <c r="I55" s="5">
        <f t="shared" ca="1" si="6"/>
        <v>35.029000000000003</v>
      </c>
      <c r="J55" s="5">
        <f t="shared" ca="1" si="6"/>
        <v>31.013000000000002</v>
      </c>
      <c r="K55" s="5">
        <f t="shared" ca="1" si="6"/>
        <v>29.532</v>
      </c>
      <c r="L55" s="5">
        <f t="shared" ca="1" si="6"/>
        <v>29.536999999999999</v>
      </c>
      <c r="M55" s="5">
        <f t="shared" ca="1" si="6"/>
        <v>35.040999999999997</v>
      </c>
      <c r="N55" s="5">
        <f t="shared" ca="1" si="6"/>
        <v>43.54</v>
      </c>
      <c r="O55" s="5">
        <f t="shared" ca="1" si="6"/>
        <v>44.506999999999998</v>
      </c>
      <c r="P55" s="5">
        <f t="shared" ca="1" si="6"/>
        <v>43.53</v>
      </c>
      <c r="Q55" s="5">
        <f t="shared" ca="1" si="6"/>
        <v>35.045000000000002</v>
      </c>
      <c r="R55" s="5">
        <f t="shared" ca="1" si="6"/>
        <v>26.503</v>
      </c>
      <c r="S55" s="5">
        <f t="shared" ca="1" si="6"/>
        <v>24.042999999999999</v>
      </c>
      <c r="T55" s="5">
        <f t="shared" ca="1" si="6"/>
        <v>22.007999999999999</v>
      </c>
      <c r="U55" s="5">
        <f t="shared" ca="1" si="6"/>
        <v>20.523</v>
      </c>
      <c r="V55" s="5">
        <f t="shared" ca="1" si="6"/>
        <v>20.524000000000001</v>
      </c>
      <c r="W55" s="5">
        <f t="shared" ca="1" si="6"/>
        <v>22.003</v>
      </c>
      <c r="X55" s="5">
        <f t="shared" ca="1" si="6"/>
        <v>25.54</v>
      </c>
      <c r="Y55" s="5">
        <f t="shared" ca="1" si="6"/>
        <v>26.523</v>
      </c>
      <c r="Z55" s="13">
        <f t="shared" ca="1" si="6"/>
        <v>35.021999999999998</v>
      </c>
      <c r="AA55" s="100"/>
      <c r="AB55" s="100"/>
      <c r="AC55" s="100"/>
      <c r="AD55" s="100"/>
      <c r="AE55" s="100"/>
      <c r="AF55" s="100"/>
      <c r="AG55" s="100"/>
      <c r="AH55" s="100"/>
      <c r="AI55" s="100"/>
      <c r="AJ55" s="100"/>
      <c r="AK55" s="100"/>
      <c r="AL55" s="100"/>
      <c r="AM55" s="100"/>
      <c r="AN55" s="100"/>
      <c r="AO55" s="100"/>
      <c r="AP55" s="100"/>
      <c r="AQ55" s="100"/>
      <c r="AR55" s="100"/>
      <c r="AS55" s="100"/>
      <c r="AT55" s="100"/>
      <c r="AU55" s="100"/>
      <c r="AV55" s="100"/>
      <c r="AW55" s="100"/>
      <c r="AX55" s="100"/>
      <c r="AY55" s="100"/>
      <c r="AZ55" s="100"/>
      <c r="BA55" s="100"/>
    </row>
    <row r="56" spans="2:53" x14ac:dyDescent="0.25">
      <c r="B56" s="41"/>
      <c r="C56" s="42"/>
      <c r="D56" s="42"/>
      <c r="E56" s="1">
        <v>1.1599999999999999</v>
      </c>
      <c r="F56" s="5">
        <f t="shared" ca="1" si="7"/>
        <v>43.51</v>
      </c>
      <c r="G56" s="5">
        <f t="shared" ca="1" si="6"/>
        <v>44.546999999999997</v>
      </c>
      <c r="H56" s="5">
        <f t="shared" ca="1" si="6"/>
        <v>43.505000000000003</v>
      </c>
      <c r="I56" s="5">
        <f t="shared" ca="1" si="6"/>
        <v>35.014000000000003</v>
      </c>
      <c r="J56" s="5">
        <f t="shared" ca="1" si="6"/>
        <v>31.030999999999999</v>
      </c>
      <c r="K56" s="5">
        <f t="shared" ca="1" si="6"/>
        <v>29.518000000000001</v>
      </c>
      <c r="L56" s="5">
        <f t="shared" ca="1" si="6"/>
        <v>29.547000000000001</v>
      </c>
      <c r="M56" s="5">
        <f t="shared" ca="1" si="6"/>
        <v>35.048999999999999</v>
      </c>
      <c r="N56" s="5">
        <f t="shared" ca="1" si="6"/>
        <v>43.512999999999998</v>
      </c>
      <c r="O56" s="5">
        <f t="shared" ca="1" si="6"/>
        <v>44.52</v>
      </c>
      <c r="P56" s="5">
        <f t="shared" ca="1" si="6"/>
        <v>43.506999999999998</v>
      </c>
      <c r="Q56" s="5">
        <f t="shared" ca="1" si="6"/>
        <v>35.021999999999998</v>
      </c>
      <c r="R56" s="5">
        <f t="shared" ca="1" si="6"/>
        <v>26.506</v>
      </c>
      <c r="S56" s="5">
        <f t="shared" ca="1" si="6"/>
        <v>24.021999999999998</v>
      </c>
      <c r="T56" s="5">
        <f t="shared" ca="1" si="6"/>
        <v>22.038</v>
      </c>
      <c r="U56" s="5">
        <f t="shared" ca="1" si="6"/>
        <v>20.5</v>
      </c>
      <c r="V56" s="5">
        <f t="shared" ca="1" si="6"/>
        <v>20.535</v>
      </c>
      <c r="W56" s="5">
        <f t="shared" ca="1" si="6"/>
        <v>22.042999999999999</v>
      </c>
      <c r="X56" s="5">
        <f t="shared" ca="1" si="6"/>
        <v>25.529</v>
      </c>
      <c r="Y56" s="5">
        <f t="shared" ca="1" si="6"/>
        <v>26.542000000000002</v>
      </c>
      <c r="Z56" s="13">
        <f t="shared" ca="1" si="6"/>
        <v>35.012</v>
      </c>
      <c r="AA56" s="100"/>
      <c r="AB56" s="100"/>
      <c r="AC56" s="100"/>
      <c r="AD56" s="100"/>
      <c r="AE56" s="100"/>
      <c r="AF56" s="100"/>
      <c r="AG56" s="100"/>
      <c r="AH56" s="100"/>
      <c r="AI56" s="100"/>
      <c r="AJ56" s="100"/>
      <c r="AK56" s="100"/>
      <c r="AL56" s="100"/>
      <c r="AM56" s="100"/>
      <c r="AN56" s="100"/>
      <c r="AO56" s="100"/>
      <c r="AP56" s="100"/>
      <c r="AQ56" s="100"/>
      <c r="AR56" s="100"/>
      <c r="AS56" s="100"/>
      <c r="AT56" s="100"/>
      <c r="AU56" s="100"/>
      <c r="AV56" s="100"/>
      <c r="AW56" s="100"/>
      <c r="AX56" s="100"/>
      <c r="AY56" s="100"/>
      <c r="AZ56" s="100"/>
      <c r="BA56" s="100"/>
    </row>
    <row r="57" spans="2:53" x14ac:dyDescent="0.25">
      <c r="B57" s="41"/>
      <c r="C57" s="42"/>
      <c r="D57" s="42"/>
      <c r="E57" s="1">
        <v>2.09</v>
      </c>
      <c r="F57" s="5">
        <f t="shared" ca="1" si="7"/>
        <v>43.502000000000002</v>
      </c>
      <c r="G57" s="5">
        <f t="shared" ca="1" si="6"/>
        <v>44.503999999999998</v>
      </c>
      <c r="H57" s="5">
        <f t="shared" ca="1" si="6"/>
        <v>43.506999999999998</v>
      </c>
      <c r="I57" s="5">
        <f t="shared" ca="1" si="6"/>
        <v>35.015999999999998</v>
      </c>
      <c r="J57" s="5">
        <f t="shared" ca="1" si="6"/>
        <v>31.016999999999999</v>
      </c>
      <c r="K57" s="5">
        <f t="shared" ca="1" si="6"/>
        <v>29.526</v>
      </c>
      <c r="L57" s="5">
        <f t="shared" ca="1" si="6"/>
        <v>29.504999999999999</v>
      </c>
      <c r="M57" s="5">
        <f t="shared" ca="1" si="6"/>
        <v>35.024000000000001</v>
      </c>
      <c r="N57" s="5">
        <f t="shared" ca="1" si="6"/>
        <v>43.523000000000003</v>
      </c>
      <c r="O57" s="5">
        <f t="shared" ca="1" si="6"/>
        <v>44.527000000000001</v>
      </c>
      <c r="P57" s="5">
        <f t="shared" ca="1" si="6"/>
        <v>43.543999999999997</v>
      </c>
      <c r="Q57" s="5">
        <f t="shared" ca="1" si="6"/>
        <v>35.033000000000001</v>
      </c>
      <c r="R57" s="5">
        <f t="shared" ca="1" si="6"/>
        <v>26.513000000000002</v>
      </c>
      <c r="S57" s="5">
        <f t="shared" ca="1" si="6"/>
        <v>24.024000000000001</v>
      </c>
      <c r="T57" s="5">
        <f t="shared" ca="1" si="6"/>
        <v>22.004999999999999</v>
      </c>
      <c r="U57" s="5">
        <f t="shared" ca="1" si="6"/>
        <v>20.536000000000001</v>
      </c>
      <c r="V57" s="5">
        <f t="shared" ca="1" si="6"/>
        <v>20.503</v>
      </c>
      <c r="W57" s="5">
        <f t="shared" ca="1" si="6"/>
        <v>22.045000000000002</v>
      </c>
      <c r="X57" s="5">
        <f t="shared" ca="1" si="6"/>
        <v>25.524000000000001</v>
      </c>
      <c r="Y57" s="5">
        <f t="shared" ca="1" si="6"/>
        <v>26.5</v>
      </c>
      <c r="Z57" s="13">
        <f t="shared" ca="1" si="6"/>
        <v>35.006999999999998</v>
      </c>
      <c r="AA57" s="100"/>
      <c r="AB57" s="100"/>
      <c r="AC57" s="100"/>
      <c r="AD57" s="100"/>
      <c r="AE57" s="100"/>
      <c r="AF57" s="100"/>
      <c r="AG57" s="100"/>
      <c r="AH57" s="100"/>
      <c r="AI57" s="100"/>
      <c r="AJ57" s="100"/>
      <c r="AK57" s="100"/>
      <c r="AL57" s="100"/>
      <c r="AM57" s="100"/>
      <c r="AN57" s="100"/>
      <c r="AO57" s="100"/>
      <c r="AP57" s="100"/>
      <c r="AQ57" s="100"/>
      <c r="AR57" s="100"/>
      <c r="AS57" s="100"/>
      <c r="AT57" s="100"/>
      <c r="AU57" s="100"/>
      <c r="AV57" s="100"/>
      <c r="AW57" s="100"/>
      <c r="AX57" s="100"/>
      <c r="AY57" s="100"/>
      <c r="AZ57" s="100"/>
      <c r="BA57" s="100"/>
    </row>
    <row r="58" spans="2:53" x14ac:dyDescent="0.25">
      <c r="B58" s="41"/>
      <c r="C58" s="42"/>
      <c r="D58" s="42"/>
      <c r="E58" s="1">
        <v>3.12</v>
      </c>
      <c r="F58" s="5">
        <f t="shared" ca="1" si="7"/>
        <v>43.518999999999998</v>
      </c>
      <c r="G58" s="5">
        <f t="shared" ca="1" si="6"/>
        <v>44.530999999999999</v>
      </c>
      <c r="H58" s="5">
        <f t="shared" ca="1" si="6"/>
        <v>43.521000000000001</v>
      </c>
      <c r="I58" s="5">
        <f t="shared" ca="1" si="6"/>
        <v>35.048999999999999</v>
      </c>
      <c r="J58" s="5">
        <f t="shared" ca="1" si="6"/>
        <v>31.007000000000001</v>
      </c>
      <c r="K58" s="5">
        <f t="shared" ca="1" si="6"/>
        <v>29.54</v>
      </c>
      <c r="L58" s="5">
        <f t="shared" ca="1" si="6"/>
        <v>29.513999999999999</v>
      </c>
      <c r="M58" s="5">
        <f t="shared" ca="1" si="6"/>
        <v>35.003999999999998</v>
      </c>
      <c r="N58" s="5">
        <f t="shared" ca="1" si="6"/>
        <v>43.55</v>
      </c>
      <c r="O58" s="5">
        <f t="shared" ca="1" si="6"/>
        <v>44.524999999999999</v>
      </c>
      <c r="P58" s="5">
        <f t="shared" ca="1" si="6"/>
        <v>43.542999999999999</v>
      </c>
      <c r="Q58" s="5">
        <f t="shared" ca="1" si="6"/>
        <v>35.015999999999998</v>
      </c>
      <c r="R58" s="5">
        <f t="shared" ca="1" si="6"/>
        <v>26.545999999999999</v>
      </c>
      <c r="S58" s="5">
        <f t="shared" ca="1" si="6"/>
        <v>24.018000000000001</v>
      </c>
      <c r="T58" s="5">
        <f t="shared" ca="1" si="6"/>
        <v>22.045000000000002</v>
      </c>
      <c r="U58" s="5">
        <f t="shared" ca="1" si="6"/>
        <v>20.545999999999999</v>
      </c>
      <c r="V58" s="5">
        <f t="shared" ca="1" si="6"/>
        <v>20.542000000000002</v>
      </c>
      <c r="W58" s="5">
        <f t="shared" ca="1" si="6"/>
        <v>22.009</v>
      </c>
      <c r="X58" s="5">
        <f t="shared" ca="1" si="6"/>
        <v>25.527999999999999</v>
      </c>
      <c r="Y58" s="5">
        <f t="shared" ca="1" si="6"/>
        <v>26.530999999999999</v>
      </c>
      <c r="Z58" s="13">
        <f t="shared" ca="1" si="6"/>
        <v>35.027000000000001</v>
      </c>
      <c r="AA58" s="100"/>
      <c r="AB58" s="100"/>
      <c r="AC58" s="100"/>
      <c r="AD58" s="100"/>
      <c r="AE58" s="100"/>
      <c r="AF58" s="100"/>
      <c r="AG58" s="100"/>
      <c r="AH58" s="100"/>
      <c r="AI58" s="100"/>
      <c r="AJ58" s="100"/>
      <c r="AK58" s="100"/>
      <c r="AL58" s="100"/>
      <c r="AM58" s="100"/>
      <c r="AN58" s="100"/>
      <c r="AO58" s="100"/>
      <c r="AP58" s="100"/>
      <c r="AQ58" s="100"/>
      <c r="AR58" s="100"/>
      <c r="AS58" s="100"/>
      <c r="AT58" s="100"/>
      <c r="AU58" s="100"/>
      <c r="AV58" s="100"/>
      <c r="AW58" s="100"/>
      <c r="AX58" s="100"/>
      <c r="AY58" s="100"/>
      <c r="AZ58" s="100"/>
      <c r="BA58" s="100"/>
    </row>
    <row r="59" spans="2:53" x14ac:dyDescent="0.25">
      <c r="B59" s="41"/>
      <c r="C59" s="42"/>
      <c r="D59" s="42"/>
      <c r="E59" s="1">
        <v>3.3</v>
      </c>
      <c r="F59" s="5">
        <f t="shared" ca="1" si="7"/>
        <v>43.536000000000001</v>
      </c>
      <c r="G59" s="5">
        <f t="shared" ca="1" si="6"/>
        <v>44.52</v>
      </c>
      <c r="H59" s="5">
        <f t="shared" ca="1" si="6"/>
        <v>43.529000000000003</v>
      </c>
      <c r="I59" s="5">
        <f t="shared" ca="1" si="6"/>
        <v>35.009</v>
      </c>
      <c r="J59" s="5">
        <f t="shared" ca="1" si="6"/>
        <v>31.021999999999998</v>
      </c>
      <c r="K59" s="5">
        <f t="shared" ca="1" si="6"/>
        <v>29.538</v>
      </c>
      <c r="L59" s="5">
        <f t="shared" ca="1" si="6"/>
        <v>29.503</v>
      </c>
      <c r="M59" s="5">
        <f t="shared" ca="1" si="6"/>
        <v>35.006</v>
      </c>
      <c r="N59" s="5">
        <f t="shared" ca="1" si="6"/>
        <v>43.542000000000002</v>
      </c>
      <c r="O59" s="5">
        <f t="shared" ca="1" si="6"/>
        <v>44.503</v>
      </c>
      <c r="P59" s="5">
        <f t="shared" ca="1" si="6"/>
        <v>43.508000000000003</v>
      </c>
      <c r="Q59" s="5">
        <f t="shared" ca="1" si="6"/>
        <v>35</v>
      </c>
      <c r="R59" s="5">
        <f t="shared" ca="1" si="6"/>
        <v>26.535</v>
      </c>
      <c r="S59" s="5">
        <f t="shared" ca="1" si="6"/>
        <v>24.009</v>
      </c>
      <c r="T59" s="5">
        <f t="shared" ca="1" si="6"/>
        <v>22.036999999999999</v>
      </c>
      <c r="U59" s="5">
        <f t="shared" ca="1" si="6"/>
        <v>20.536999999999999</v>
      </c>
      <c r="V59" s="5">
        <f t="shared" ca="1" si="6"/>
        <v>20.521000000000001</v>
      </c>
      <c r="W59" s="5">
        <f t="shared" ca="1" si="6"/>
        <v>22</v>
      </c>
      <c r="X59" s="5">
        <f t="shared" ca="1" si="6"/>
        <v>25.507999999999999</v>
      </c>
      <c r="Y59" s="5">
        <f t="shared" ca="1" si="6"/>
        <v>26.524999999999999</v>
      </c>
      <c r="Z59" s="13">
        <f t="shared" ca="1" si="6"/>
        <v>35.039000000000001</v>
      </c>
      <c r="AA59" s="100"/>
      <c r="AB59" s="100"/>
      <c r="AC59" s="100"/>
      <c r="AD59" s="100"/>
      <c r="AE59" s="100"/>
      <c r="AF59" s="100"/>
      <c r="AG59" s="100"/>
      <c r="AH59" s="100"/>
      <c r="AI59" s="100"/>
      <c r="AJ59" s="100"/>
      <c r="AK59" s="100"/>
      <c r="AL59" s="100"/>
      <c r="AM59" s="100"/>
      <c r="AN59" s="100"/>
      <c r="AO59" s="100"/>
      <c r="AP59" s="100"/>
      <c r="AQ59" s="100"/>
      <c r="AR59" s="100"/>
      <c r="AS59" s="100"/>
      <c r="AT59" s="100"/>
      <c r="AU59" s="100"/>
      <c r="AV59" s="100"/>
      <c r="AW59" s="100"/>
      <c r="AX59" s="100"/>
      <c r="AY59" s="100"/>
      <c r="AZ59" s="100"/>
      <c r="BA59" s="100"/>
    </row>
    <row r="60" spans="2:53" x14ac:dyDescent="0.25">
      <c r="B60" s="41"/>
      <c r="C60" s="42"/>
      <c r="D60" s="42"/>
      <c r="E60" s="1">
        <v>4.17</v>
      </c>
      <c r="F60" s="5">
        <f t="shared" ca="1" si="7"/>
        <v>43.55</v>
      </c>
      <c r="G60" s="5">
        <f t="shared" ca="1" si="6"/>
        <v>44.51</v>
      </c>
      <c r="H60" s="5">
        <f t="shared" ca="1" si="6"/>
        <v>43.515000000000001</v>
      </c>
      <c r="I60" s="5">
        <f t="shared" ca="1" si="6"/>
        <v>35.042000000000002</v>
      </c>
      <c r="J60" s="5">
        <f t="shared" ca="1" si="6"/>
        <v>31.006</v>
      </c>
      <c r="K60" s="5">
        <f t="shared" ca="1" si="6"/>
        <v>29.532</v>
      </c>
      <c r="L60" s="5">
        <f t="shared" ca="1" si="6"/>
        <v>29.536999999999999</v>
      </c>
      <c r="M60" s="5">
        <f t="shared" ca="1" si="6"/>
        <v>35.046999999999997</v>
      </c>
      <c r="N60" s="5">
        <f t="shared" ca="1" si="6"/>
        <v>43.515000000000001</v>
      </c>
      <c r="O60" s="5">
        <f t="shared" ca="1" si="6"/>
        <v>44.537999999999997</v>
      </c>
      <c r="P60" s="5">
        <f t="shared" ca="1" si="6"/>
        <v>43.548999999999999</v>
      </c>
      <c r="Q60" s="5">
        <f t="shared" ca="1" si="6"/>
        <v>35</v>
      </c>
      <c r="R60" s="5">
        <f t="shared" ca="1" si="6"/>
        <v>26.507999999999999</v>
      </c>
      <c r="S60" s="5">
        <f t="shared" ca="1" si="6"/>
        <v>24.047999999999998</v>
      </c>
      <c r="T60" s="5">
        <f t="shared" ca="1" si="6"/>
        <v>22.021000000000001</v>
      </c>
      <c r="U60" s="5">
        <f t="shared" ca="1" si="6"/>
        <v>20.533999999999999</v>
      </c>
      <c r="V60" s="5">
        <f t="shared" ca="1" si="6"/>
        <v>20.509</v>
      </c>
      <c r="W60" s="5">
        <f t="shared" ca="1" si="6"/>
        <v>22.026</v>
      </c>
      <c r="X60" s="5">
        <f t="shared" ca="1" si="6"/>
        <v>25.504999999999999</v>
      </c>
      <c r="Y60" s="5">
        <f t="shared" ca="1" si="6"/>
        <v>26.501999999999999</v>
      </c>
      <c r="Z60" s="13">
        <f t="shared" ca="1" si="6"/>
        <v>35.043999999999997</v>
      </c>
      <c r="AA60" s="100"/>
      <c r="AB60" s="100"/>
      <c r="AC60" s="100"/>
      <c r="AD60" s="100"/>
      <c r="AE60" s="100"/>
      <c r="AF60" s="100"/>
      <c r="AG60" s="100"/>
      <c r="AH60" s="100"/>
      <c r="AI60" s="100"/>
      <c r="AJ60" s="100"/>
      <c r="AK60" s="100"/>
      <c r="AL60" s="100"/>
      <c r="AM60" s="100"/>
      <c r="AN60" s="100"/>
      <c r="AO60" s="100"/>
      <c r="AP60" s="100"/>
      <c r="AQ60" s="100"/>
      <c r="AR60" s="100"/>
      <c r="AS60" s="100"/>
      <c r="AT60" s="100"/>
      <c r="AU60" s="100"/>
      <c r="AV60" s="100"/>
      <c r="AW60" s="100"/>
      <c r="AX60" s="100"/>
      <c r="AY60" s="100"/>
      <c r="AZ60" s="100"/>
      <c r="BA60" s="100"/>
    </row>
    <row r="61" spans="2:53" x14ac:dyDescent="0.25">
      <c r="B61" s="41"/>
      <c r="C61" s="42"/>
      <c r="D61" s="42"/>
      <c r="E61" s="1">
        <v>5</v>
      </c>
      <c r="F61" s="5">
        <f t="shared" ca="1" si="7"/>
        <v>43.506</v>
      </c>
      <c r="G61" s="5">
        <f t="shared" ca="1" si="6"/>
        <v>44.542999999999999</v>
      </c>
      <c r="H61" s="5">
        <f t="shared" ca="1" si="6"/>
        <v>43.508000000000003</v>
      </c>
      <c r="I61" s="5">
        <f t="shared" ca="1" si="6"/>
        <v>35.018999999999998</v>
      </c>
      <c r="J61" s="5">
        <f t="shared" ca="1" si="6"/>
        <v>31.039000000000001</v>
      </c>
      <c r="K61" s="5">
        <f t="shared" ca="1" si="6"/>
        <v>29.535</v>
      </c>
      <c r="L61" s="5">
        <f t="shared" ca="1" si="6"/>
        <v>29.548999999999999</v>
      </c>
      <c r="M61" s="5">
        <f t="shared" ca="1" si="6"/>
        <v>35.039000000000001</v>
      </c>
      <c r="N61" s="5">
        <f t="shared" ca="1" si="6"/>
        <v>43.543999999999997</v>
      </c>
      <c r="O61" s="5">
        <f t="shared" ca="1" si="6"/>
        <v>44.518999999999998</v>
      </c>
      <c r="P61" s="5">
        <f t="shared" ca="1" si="6"/>
        <v>43.55</v>
      </c>
      <c r="Q61" s="5">
        <f t="shared" ca="1" si="6"/>
        <v>35.034999999999997</v>
      </c>
      <c r="R61" s="5">
        <f t="shared" ca="1" si="6"/>
        <v>26.545000000000002</v>
      </c>
      <c r="S61" s="5">
        <f t="shared" ca="1" si="6"/>
        <v>24.018000000000001</v>
      </c>
      <c r="T61" s="5">
        <f t="shared" ca="1" si="6"/>
        <v>22.001000000000001</v>
      </c>
      <c r="U61" s="5">
        <f t="shared" ca="1" si="6"/>
        <v>20.536999999999999</v>
      </c>
      <c r="V61" s="5">
        <f t="shared" ca="1" si="6"/>
        <v>20.532</v>
      </c>
      <c r="W61" s="5">
        <f t="shared" ca="1" si="6"/>
        <v>22.048999999999999</v>
      </c>
      <c r="X61" s="5">
        <f t="shared" ca="1" si="6"/>
        <v>25.523</v>
      </c>
      <c r="Y61" s="5">
        <f t="shared" ca="1" si="6"/>
        <v>26.507000000000001</v>
      </c>
      <c r="Z61" s="13">
        <f t="shared" ca="1" si="6"/>
        <v>35.015000000000001</v>
      </c>
      <c r="AA61" s="100"/>
      <c r="AB61" s="100"/>
      <c r="AC61" s="100"/>
      <c r="AD61" s="100"/>
      <c r="AE61" s="100"/>
      <c r="AF61" s="100"/>
      <c r="AG61" s="100"/>
      <c r="AH61" s="100"/>
      <c r="AI61" s="100"/>
      <c r="AJ61" s="100"/>
      <c r="AK61" s="100"/>
      <c r="AL61" s="100"/>
      <c r="AM61" s="100"/>
      <c r="AN61" s="100"/>
      <c r="AO61" s="100"/>
      <c r="AP61" s="100"/>
      <c r="AQ61" s="100"/>
      <c r="AR61" s="100"/>
      <c r="AS61" s="100"/>
      <c r="AT61" s="100"/>
      <c r="AU61" s="100"/>
      <c r="AV61" s="100"/>
      <c r="AW61" s="100"/>
      <c r="AX61" s="100"/>
      <c r="AY61" s="100"/>
      <c r="AZ61" s="100"/>
      <c r="BA61" s="100"/>
    </row>
    <row r="62" spans="2:53" x14ac:dyDescent="0.25">
      <c r="B62" s="41"/>
      <c r="C62" s="42"/>
      <c r="D62" s="42"/>
      <c r="E62" s="1">
        <v>6.1</v>
      </c>
      <c r="F62" s="5">
        <f t="shared" ca="1" si="7"/>
        <v>43.503</v>
      </c>
      <c r="G62" s="5">
        <f t="shared" ca="1" si="6"/>
        <v>44.542999999999999</v>
      </c>
      <c r="H62" s="5">
        <f t="shared" ca="1" si="6"/>
        <v>43.505000000000003</v>
      </c>
      <c r="I62" s="5">
        <f t="shared" ca="1" si="6"/>
        <v>35.000999999999998</v>
      </c>
      <c r="J62" s="5">
        <f t="shared" ca="1" si="6"/>
        <v>31.048999999999999</v>
      </c>
      <c r="K62" s="5">
        <f t="shared" ca="1" si="6"/>
        <v>29.521999999999998</v>
      </c>
      <c r="L62" s="5">
        <f t="shared" ca="1" si="6"/>
        <v>29.54</v>
      </c>
      <c r="M62" s="5">
        <f t="shared" ca="1" si="6"/>
        <v>35.015000000000001</v>
      </c>
      <c r="N62" s="5">
        <f t="shared" ca="1" si="6"/>
        <v>43.52</v>
      </c>
      <c r="O62" s="5">
        <f t="shared" ca="1" si="6"/>
        <v>44.536999999999999</v>
      </c>
      <c r="P62" s="5">
        <f t="shared" ca="1" si="6"/>
        <v>43.537999999999997</v>
      </c>
      <c r="Q62" s="5">
        <f t="shared" ca="1" si="6"/>
        <v>35.024999999999999</v>
      </c>
      <c r="R62" s="5">
        <f t="shared" ca="1" si="6"/>
        <v>26.512</v>
      </c>
      <c r="S62" s="5">
        <f t="shared" ca="1" si="6"/>
        <v>24.042000000000002</v>
      </c>
      <c r="T62" s="5">
        <f t="shared" ca="1" si="6"/>
        <v>22.007999999999999</v>
      </c>
      <c r="U62" s="5">
        <f t="shared" ca="1" si="6"/>
        <v>20.51</v>
      </c>
      <c r="V62" s="5">
        <f t="shared" ca="1" si="6"/>
        <v>20.55</v>
      </c>
      <c r="W62" s="5">
        <f t="shared" ca="1" si="6"/>
        <v>22.007999999999999</v>
      </c>
      <c r="X62" s="5">
        <f t="shared" ca="1" si="6"/>
        <v>25.529</v>
      </c>
      <c r="Y62" s="5">
        <f t="shared" ca="1" si="6"/>
        <v>26.55</v>
      </c>
      <c r="Z62" s="13">
        <f t="shared" ca="1" si="6"/>
        <v>35.04</v>
      </c>
      <c r="AA62" s="100"/>
      <c r="AB62" s="100"/>
      <c r="AC62" s="100"/>
      <c r="AD62" s="100"/>
      <c r="AE62" s="100"/>
      <c r="AF62" s="100"/>
      <c r="AG62" s="100"/>
      <c r="AH62" s="100"/>
      <c r="AI62" s="100"/>
      <c r="AJ62" s="100"/>
      <c r="AK62" s="100"/>
      <c r="AL62" s="100"/>
      <c r="AM62" s="100"/>
      <c r="AN62" s="100"/>
      <c r="AO62" s="100"/>
      <c r="AP62" s="100"/>
      <c r="AQ62" s="100"/>
      <c r="AR62" s="100"/>
      <c r="AS62" s="100"/>
      <c r="AT62" s="100"/>
      <c r="AU62" s="100"/>
      <c r="AV62" s="100"/>
      <c r="AW62" s="100"/>
      <c r="AX62" s="100"/>
      <c r="AY62" s="100"/>
      <c r="AZ62" s="100"/>
      <c r="BA62" s="100"/>
    </row>
    <row r="63" spans="2:53" x14ac:dyDescent="0.25">
      <c r="B63" s="41"/>
      <c r="C63" s="42"/>
      <c r="D63" s="42"/>
      <c r="E63" s="1">
        <v>6.28</v>
      </c>
      <c r="F63" s="5">
        <f t="shared" ca="1" si="7"/>
        <v>43.521000000000001</v>
      </c>
      <c r="G63" s="5">
        <f t="shared" ca="1" si="6"/>
        <v>44.537999999999997</v>
      </c>
      <c r="H63" s="5">
        <f t="shared" ca="1" si="6"/>
        <v>43.521999999999998</v>
      </c>
      <c r="I63" s="5">
        <f t="shared" ca="1" si="6"/>
        <v>35.018000000000001</v>
      </c>
      <c r="J63" s="5">
        <f t="shared" ca="1" si="6"/>
        <v>31.047999999999998</v>
      </c>
      <c r="K63" s="5">
        <f t="shared" ca="1" si="6"/>
        <v>29.516999999999999</v>
      </c>
      <c r="L63" s="5">
        <f t="shared" ca="1" si="6"/>
        <v>29.521000000000001</v>
      </c>
      <c r="M63" s="5">
        <f t="shared" ca="1" si="6"/>
        <v>35.003</v>
      </c>
      <c r="N63" s="5">
        <f t="shared" ca="1" si="6"/>
        <v>43.548999999999999</v>
      </c>
      <c r="O63" s="5">
        <f t="shared" ca="1" si="6"/>
        <v>44.529000000000003</v>
      </c>
      <c r="P63" s="5">
        <f t="shared" ca="1" si="6"/>
        <v>43.509</v>
      </c>
      <c r="Q63" s="5">
        <f t="shared" ca="1" si="6"/>
        <v>35.039000000000001</v>
      </c>
      <c r="R63" s="5">
        <f t="shared" ca="1" si="6"/>
        <v>26.521000000000001</v>
      </c>
      <c r="S63" s="5">
        <f t="shared" ca="1" si="6"/>
        <v>24.004999999999999</v>
      </c>
      <c r="T63" s="5">
        <f t="shared" ca="1" si="6"/>
        <v>22.004000000000001</v>
      </c>
      <c r="U63" s="5">
        <f t="shared" ca="1" si="6"/>
        <v>20.527000000000001</v>
      </c>
      <c r="V63" s="5">
        <f t="shared" ca="1" si="6"/>
        <v>20.515000000000001</v>
      </c>
      <c r="W63" s="5">
        <f t="shared" ca="1" si="6"/>
        <v>22.015000000000001</v>
      </c>
      <c r="X63" s="5">
        <f t="shared" ca="1" si="6"/>
        <v>25.547000000000001</v>
      </c>
      <c r="Y63" s="5">
        <f t="shared" ca="1" si="6"/>
        <v>26.530999999999999</v>
      </c>
      <c r="Z63" s="13">
        <f t="shared" ca="1" si="6"/>
        <v>35.036000000000001</v>
      </c>
      <c r="AA63" s="100"/>
      <c r="AB63" s="100"/>
      <c r="AC63" s="100"/>
      <c r="AD63" s="100"/>
      <c r="AE63" s="100"/>
      <c r="AF63" s="100"/>
      <c r="AG63" s="100"/>
      <c r="AH63" s="100"/>
      <c r="AI63" s="100"/>
      <c r="AJ63" s="100"/>
      <c r="AK63" s="100"/>
      <c r="AL63" s="100"/>
      <c r="AM63" s="100"/>
      <c r="AN63" s="100"/>
      <c r="AO63" s="100"/>
      <c r="AP63" s="100"/>
      <c r="AQ63" s="100"/>
      <c r="AR63" s="100"/>
      <c r="AS63" s="100"/>
      <c r="AT63" s="100"/>
      <c r="AU63" s="100"/>
      <c r="AV63" s="100"/>
      <c r="AW63" s="100"/>
      <c r="AX63" s="100"/>
      <c r="AY63" s="100"/>
      <c r="AZ63" s="100"/>
      <c r="BA63" s="100"/>
    </row>
    <row r="64" spans="2:53" x14ac:dyDescent="0.25">
      <c r="B64" s="41"/>
      <c r="C64" s="42"/>
      <c r="D64" s="42"/>
      <c r="E64" s="1">
        <v>7.08</v>
      </c>
      <c r="F64" s="5">
        <f t="shared" ca="1" si="7"/>
        <v>43.515999999999998</v>
      </c>
      <c r="G64" s="5">
        <f t="shared" ca="1" si="6"/>
        <v>44.526000000000003</v>
      </c>
      <c r="H64" s="5">
        <f t="shared" ca="1" si="6"/>
        <v>43.527000000000001</v>
      </c>
      <c r="I64" s="5">
        <f t="shared" ca="1" si="6"/>
        <v>35.011000000000003</v>
      </c>
      <c r="J64" s="5">
        <f t="shared" ca="1" si="6"/>
        <v>31.047999999999998</v>
      </c>
      <c r="K64" s="5">
        <f t="shared" ca="1" si="6"/>
        <v>29.521999999999998</v>
      </c>
      <c r="L64" s="5">
        <f t="shared" ca="1" si="6"/>
        <v>29.521999999999998</v>
      </c>
      <c r="M64" s="5">
        <f t="shared" ca="1" si="6"/>
        <v>35.003</v>
      </c>
      <c r="N64" s="5">
        <f t="shared" ca="1" si="6"/>
        <v>43.524000000000001</v>
      </c>
      <c r="O64" s="5">
        <f t="shared" ca="1" si="6"/>
        <v>44.548000000000002</v>
      </c>
      <c r="P64" s="5">
        <f t="shared" ca="1" si="6"/>
        <v>43.503</v>
      </c>
      <c r="Q64" s="5">
        <f t="shared" ca="1" si="6"/>
        <v>35.008000000000003</v>
      </c>
      <c r="R64" s="5">
        <f t="shared" ca="1" si="6"/>
        <v>26.536999999999999</v>
      </c>
      <c r="S64" s="5">
        <f t="shared" ca="1" si="6"/>
        <v>24.004000000000001</v>
      </c>
      <c r="T64" s="5">
        <f t="shared" ca="1" si="6"/>
        <v>22.042000000000002</v>
      </c>
      <c r="U64" s="5">
        <f t="shared" ca="1" si="6"/>
        <v>20.542999999999999</v>
      </c>
      <c r="V64" s="5">
        <f t="shared" ca="1" si="6"/>
        <v>20.501000000000001</v>
      </c>
      <c r="W64" s="5">
        <f t="shared" ca="1" si="6"/>
        <v>22.021000000000001</v>
      </c>
      <c r="X64" s="5">
        <f t="shared" ca="1" si="6"/>
        <v>25.532</v>
      </c>
      <c r="Y64" s="5">
        <f t="shared" ca="1" si="6"/>
        <v>26.504999999999999</v>
      </c>
      <c r="Z64" s="13">
        <f t="shared" ca="1" si="6"/>
        <v>35.008000000000003</v>
      </c>
      <c r="AA64" s="100"/>
      <c r="AB64" s="100"/>
      <c r="AC64" s="100"/>
      <c r="AD64" s="100"/>
      <c r="AE64" s="100"/>
      <c r="AF64" s="100"/>
      <c r="AG64" s="100"/>
      <c r="AH64" s="100"/>
      <c r="AI64" s="100"/>
      <c r="AJ64" s="100"/>
      <c r="AK64" s="100"/>
      <c r="AL64" s="100"/>
      <c r="AM64" s="100"/>
      <c r="AN64" s="100"/>
      <c r="AO64" s="100"/>
      <c r="AP64" s="100"/>
      <c r="AQ64" s="100"/>
      <c r="AR64" s="100"/>
      <c r="AS64" s="100"/>
      <c r="AT64" s="100"/>
      <c r="AU64" s="100"/>
      <c r="AV64" s="100"/>
      <c r="AW64" s="100"/>
      <c r="AX64" s="100"/>
      <c r="AY64" s="100"/>
      <c r="AZ64" s="100"/>
      <c r="BA64" s="100"/>
    </row>
    <row r="65" spans="2:53" x14ac:dyDescent="0.25">
      <c r="B65" s="41"/>
      <c r="C65" s="42"/>
      <c r="D65" s="42"/>
      <c r="E65" s="1">
        <v>7.18</v>
      </c>
      <c r="F65" s="5">
        <f t="shared" ca="1" si="7"/>
        <v>43.543999999999997</v>
      </c>
      <c r="G65" s="5">
        <f t="shared" ca="1" si="6"/>
        <v>44.521000000000001</v>
      </c>
      <c r="H65" s="5">
        <f t="shared" ca="1" si="6"/>
        <v>43.505000000000003</v>
      </c>
      <c r="I65" s="5">
        <f t="shared" ca="1" si="6"/>
        <v>35.006999999999998</v>
      </c>
      <c r="J65" s="5">
        <f t="shared" ca="1" si="6"/>
        <v>31.042999999999999</v>
      </c>
      <c r="K65" s="5">
        <f t="shared" ca="1" si="6"/>
        <v>29.55</v>
      </c>
      <c r="L65" s="5">
        <f t="shared" ca="1" si="6"/>
        <v>29.548999999999999</v>
      </c>
      <c r="M65" s="5">
        <f t="shared" ca="1" si="6"/>
        <v>35</v>
      </c>
      <c r="N65" s="5">
        <f t="shared" ca="1" si="6"/>
        <v>43.542999999999999</v>
      </c>
      <c r="O65" s="5">
        <f t="shared" ca="1" si="6"/>
        <v>44.515999999999998</v>
      </c>
      <c r="P65" s="5">
        <f t="shared" ca="1" si="6"/>
        <v>43.539000000000001</v>
      </c>
      <c r="Q65" s="5">
        <f t="shared" ca="1" si="6"/>
        <v>35.027999999999999</v>
      </c>
      <c r="R65" s="5">
        <f t="shared" ca="1" si="6"/>
        <v>26.507000000000001</v>
      </c>
      <c r="S65" s="5">
        <f t="shared" ca="1" si="6"/>
        <v>24.007000000000001</v>
      </c>
      <c r="T65" s="5">
        <f t="shared" ca="1" si="6"/>
        <v>22.045999999999999</v>
      </c>
      <c r="U65" s="5">
        <f t="shared" ca="1" si="6"/>
        <v>20.504999999999999</v>
      </c>
      <c r="V65" s="5">
        <f t="shared" ca="1" si="6"/>
        <v>20.5</v>
      </c>
      <c r="W65" s="5">
        <f t="shared" ca="1" si="6"/>
        <v>22.018999999999998</v>
      </c>
      <c r="X65" s="5">
        <f t="shared" ca="1" si="6"/>
        <v>25.541</v>
      </c>
      <c r="Y65" s="5">
        <f t="shared" ca="1" si="6"/>
        <v>26.53</v>
      </c>
      <c r="Z65" s="13">
        <f t="shared" ca="1" si="6"/>
        <v>35.024000000000001</v>
      </c>
      <c r="AA65" s="100"/>
      <c r="AB65" s="100"/>
      <c r="AC65" s="100"/>
      <c r="AD65" s="100"/>
      <c r="AE65" s="100"/>
      <c r="AF65" s="100"/>
      <c r="AG65" s="100"/>
      <c r="AH65" s="100"/>
      <c r="AI65" s="100"/>
      <c r="AJ65" s="100"/>
      <c r="AK65" s="100"/>
      <c r="AL65" s="100"/>
      <c r="AM65" s="100"/>
      <c r="AN65" s="100"/>
      <c r="AO65" s="100"/>
      <c r="AP65" s="100"/>
      <c r="AQ65" s="100"/>
      <c r="AR65" s="100"/>
      <c r="AS65" s="100"/>
      <c r="AT65" s="100"/>
      <c r="AU65" s="100"/>
      <c r="AV65" s="100"/>
      <c r="AW65" s="100"/>
      <c r="AX65" s="100"/>
      <c r="AY65" s="100"/>
      <c r="AZ65" s="100"/>
      <c r="BA65" s="100"/>
    </row>
    <row r="66" spans="2:53" ht="16.5" thickBot="1" x14ac:dyDescent="0.3">
      <c r="B66" s="14"/>
      <c r="C66" s="15"/>
      <c r="D66" s="15"/>
      <c r="E66" s="103">
        <v>8.14</v>
      </c>
      <c r="F66" s="16">
        <f>F53+0.05</f>
        <v>43.55</v>
      </c>
      <c r="G66" s="16">
        <f t="shared" ref="G66:Z66" si="8">G53+0.05</f>
        <v>44.55</v>
      </c>
      <c r="H66" s="16">
        <f t="shared" si="8"/>
        <v>43.55</v>
      </c>
      <c r="I66" s="16">
        <f t="shared" si="8"/>
        <v>35.049999999999997</v>
      </c>
      <c r="J66" s="16">
        <f t="shared" si="8"/>
        <v>31.05</v>
      </c>
      <c r="K66" s="16">
        <f t="shared" si="8"/>
        <v>29.55</v>
      </c>
      <c r="L66" s="16">
        <f t="shared" si="8"/>
        <v>29.55</v>
      </c>
      <c r="M66" s="16">
        <f t="shared" si="8"/>
        <v>35.049999999999997</v>
      </c>
      <c r="N66" s="16">
        <f t="shared" si="8"/>
        <v>43.55</v>
      </c>
      <c r="O66" s="16">
        <f t="shared" si="8"/>
        <v>44.55</v>
      </c>
      <c r="P66" s="16">
        <f t="shared" si="8"/>
        <v>43.55</v>
      </c>
      <c r="Q66" s="16">
        <f t="shared" si="8"/>
        <v>35.049999999999997</v>
      </c>
      <c r="R66" s="16">
        <f t="shared" si="8"/>
        <v>26.55</v>
      </c>
      <c r="S66" s="16">
        <f t="shared" si="8"/>
        <v>24.05</v>
      </c>
      <c r="T66" s="16">
        <f t="shared" si="8"/>
        <v>22.05</v>
      </c>
      <c r="U66" s="16">
        <f t="shared" si="8"/>
        <v>20.55</v>
      </c>
      <c r="V66" s="16">
        <f t="shared" si="8"/>
        <v>20.55</v>
      </c>
      <c r="W66" s="16">
        <f t="shared" si="8"/>
        <v>22.05</v>
      </c>
      <c r="X66" s="16">
        <f t="shared" si="8"/>
        <v>25.55</v>
      </c>
      <c r="Y66" s="16">
        <f t="shared" si="8"/>
        <v>26.55</v>
      </c>
      <c r="Z66" s="17">
        <f t="shared" si="8"/>
        <v>35.049999999999997</v>
      </c>
      <c r="AA66" s="100"/>
      <c r="AB66" s="100"/>
      <c r="AC66" s="100"/>
      <c r="AD66" s="100"/>
      <c r="AE66" s="100"/>
      <c r="AF66" s="100"/>
      <c r="AG66" s="100"/>
      <c r="AH66" s="100"/>
      <c r="AI66" s="100"/>
      <c r="AJ66" s="100"/>
      <c r="AK66" s="100"/>
      <c r="AL66" s="100"/>
      <c r="AM66" s="100"/>
      <c r="AN66" s="100"/>
      <c r="AO66" s="100"/>
      <c r="AP66" s="100"/>
      <c r="AQ66" s="100"/>
      <c r="AR66" s="100"/>
      <c r="AS66" s="100"/>
      <c r="AT66" s="100"/>
      <c r="AU66" s="100"/>
      <c r="AV66" s="100"/>
      <c r="AW66" s="100"/>
      <c r="AX66" s="100"/>
      <c r="AY66" s="100"/>
      <c r="AZ66" s="100"/>
      <c r="BA66" s="100"/>
    </row>
    <row r="67" spans="2:53" x14ac:dyDescent="0.25">
      <c r="AA67" s="100"/>
      <c r="AB67" s="100"/>
      <c r="AC67" s="100"/>
      <c r="AD67" s="100"/>
      <c r="AE67" s="100"/>
      <c r="AF67" s="100"/>
      <c r="AG67" s="100"/>
      <c r="AH67" s="100"/>
      <c r="AI67" s="100"/>
      <c r="AJ67" s="100"/>
      <c r="AK67" s="100"/>
      <c r="AL67" s="100"/>
      <c r="AM67" s="100"/>
      <c r="AN67" s="100"/>
      <c r="AO67" s="100"/>
      <c r="AP67" s="100"/>
      <c r="AQ67" s="100"/>
      <c r="AR67" s="100"/>
      <c r="AS67" s="100"/>
      <c r="AT67" s="100"/>
      <c r="AU67" s="100"/>
      <c r="AV67" s="100"/>
      <c r="AW67" s="100"/>
      <c r="AX67" s="100"/>
      <c r="AY67" s="100"/>
      <c r="AZ67" s="100"/>
      <c r="BA67" s="100"/>
    </row>
    <row r="68" spans="2:53" x14ac:dyDescent="0.25">
      <c r="D68" s="37"/>
      <c r="E68" s="37"/>
      <c r="F68" s="37"/>
      <c r="G68" s="37"/>
      <c r="H68" s="37"/>
      <c r="I68" s="37"/>
      <c r="J68" s="37"/>
      <c r="AA68" s="100"/>
      <c r="AB68" s="100"/>
      <c r="AC68" s="100"/>
      <c r="AD68" s="100"/>
      <c r="AE68" s="100"/>
      <c r="AF68" s="100"/>
      <c r="AG68" s="100"/>
      <c r="AH68" s="100"/>
      <c r="AI68" s="100"/>
      <c r="AJ68" s="100"/>
      <c r="AK68" s="100"/>
      <c r="AL68" s="100"/>
      <c r="AM68" s="100"/>
      <c r="AN68" s="100"/>
      <c r="AO68" s="100"/>
      <c r="AP68" s="100"/>
      <c r="AQ68" s="100"/>
      <c r="AR68" s="100"/>
      <c r="AS68" s="100"/>
      <c r="AT68" s="100"/>
      <c r="AU68" s="100"/>
      <c r="AV68" s="100"/>
      <c r="AW68" s="100"/>
      <c r="AX68" s="100"/>
      <c r="AY68" s="100"/>
      <c r="AZ68" s="100"/>
      <c r="BA68" s="100"/>
    </row>
    <row r="69" spans="2:53" x14ac:dyDescent="0.25">
      <c r="D69" s="37"/>
      <c r="E69" s="7"/>
      <c r="F69" s="7"/>
      <c r="G69" s="7"/>
      <c r="H69" s="7"/>
      <c r="I69" s="7"/>
      <c r="J69" s="37"/>
      <c r="AA69" s="100"/>
      <c r="AB69" s="100"/>
      <c r="AC69" s="100"/>
      <c r="AD69" s="100"/>
      <c r="AE69" s="100"/>
      <c r="AF69" s="100"/>
      <c r="AG69" s="100"/>
      <c r="AH69" s="100"/>
      <c r="AI69" s="100"/>
      <c r="AJ69" s="100"/>
      <c r="AK69" s="100"/>
      <c r="AL69" s="100"/>
      <c r="AM69" s="100"/>
      <c r="AN69" s="100"/>
      <c r="AO69" s="100"/>
      <c r="AP69" s="100"/>
      <c r="AQ69" s="100"/>
      <c r="AR69" s="100"/>
      <c r="AS69" s="100"/>
      <c r="AT69" s="100"/>
      <c r="AU69" s="100"/>
      <c r="AV69" s="100"/>
      <c r="AW69" s="100"/>
      <c r="AX69" s="100"/>
      <c r="AY69" s="100"/>
      <c r="AZ69" s="100"/>
      <c r="BA69" s="100"/>
    </row>
    <row r="70" spans="2:53" x14ac:dyDescent="0.25">
      <c r="D70" s="37"/>
      <c r="E70" s="7"/>
      <c r="F70" s="7"/>
      <c r="G70" s="7"/>
      <c r="H70" s="7"/>
      <c r="I70" s="7"/>
      <c r="J70" s="37"/>
      <c r="AA70" s="100"/>
      <c r="AB70" s="100"/>
      <c r="AC70" s="100"/>
      <c r="AD70" s="100"/>
      <c r="AE70" s="100"/>
      <c r="AF70" s="100"/>
      <c r="AG70" s="100"/>
      <c r="AH70" s="100"/>
      <c r="AI70" s="100"/>
      <c r="AJ70" s="100"/>
      <c r="AK70" s="100"/>
      <c r="AL70" s="100"/>
      <c r="AM70" s="100"/>
      <c r="AN70" s="100"/>
      <c r="AO70" s="100"/>
      <c r="AP70" s="100"/>
      <c r="AQ70" s="100"/>
      <c r="AR70" s="100"/>
      <c r="AS70" s="100"/>
      <c r="AT70" s="100"/>
      <c r="AU70" s="100"/>
      <c r="AV70" s="100"/>
      <c r="AW70" s="100"/>
      <c r="AX70" s="100"/>
      <c r="AY70" s="100"/>
      <c r="AZ70" s="100"/>
      <c r="BA70" s="100"/>
    </row>
    <row r="71" spans="2:53" x14ac:dyDescent="0.25">
      <c r="D71" s="37"/>
      <c r="E71" s="37"/>
      <c r="F71" s="37"/>
      <c r="G71" s="37"/>
      <c r="H71" s="37"/>
      <c r="I71" s="37"/>
      <c r="J71" s="37"/>
    </row>
    <row r="72" spans="2:53" x14ac:dyDescent="0.25">
      <c r="D72" s="37"/>
      <c r="E72" s="37"/>
      <c r="F72" s="37"/>
      <c r="G72" s="37"/>
      <c r="H72" s="37"/>
      <c r="I72" s="37"/>
      <c r="J72" s="37"/>
    </row>
  </sheetData>
  <mergeCells count="13">
    <mergeCell ref="E2:Z2"/>
    <mergeCell ref="E3:Z5"/>
    <mergeCell ref="B4:C4"/>
    <mergeCell ref="E49:E51"/>
    <mergeCell ref="F49:Z49"/>
    <mergeCell ref="F50:Z50"/>
    <mergeCell ref="B6:C28"/>
    <mergeCell ref="E7:E9"/>
    <mergeCell ref="F7:Z7"/>
    <mergeCell ref="F8:Z8"/>
    <mergeCell ref="E30:E32"/>
    <mergeCell ref="F30:Z30"/>
    <mergeCell ref="F31:Z31"/>
  </mergeCells>
  <pageMargins left="0.7" right="0.7" top="0.75" bottom="0.75" header="0.3" footer="0.3"/>
  <pageSetup paperSize="9" orientation="portrait" horizontalDpi="180" verticalDpi="18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72"/>
  <sheetViews>
    <sheetView topLeftCell="D1" zoomScale="60" zoomScaleNormal="60" workbookViewId="0">
      <selection activeCell="C9" sqref="C9"/>
    </sheetView>
  </sheetViews>
  <sheetFormatPr defaultRowHeight="15.75" x14ac:dyDescent="0.25"/>
  <cols>
    <col min="1" max="2" width="9.140625" style="2"/>
    <col min="3" max="3" width="69.85546875" style="2" customWidth="1"/>
    <col min="4" max="5" width="9.140625" style="2"/>
    <col min="6" max="6" width="10.85546875" style="2" bestFit="1" customWidth="1"/>
    <col min="7" max="7" width="10.7109375" style="2" bestFit="1" customWidth="1"/>
    <col min="8" max="26" width="9.140625" style="2"/>
    <col min="27" max="27" width="10.5703125" style="2" bestFit="1" customWidth="1"/>
    <col min="28" max="28" width="14" style="2" bestFit="1" customWidth="1"/>
    <col min="29" max="16384" width="9.140625" style="2"/>
  </cols>
  <sheetData>
    <row r="1" spans="1:52" ht="16.5" thickBot="1" x14ac:dyDescent="0.3">
      <c r="A1" s="42"/>
      <c r="B1" s="91"/>
      <c r="C1" s="91"/>
    </row>
    <row r="2" spans="1:52" ht="124.5" customHeight="1" x14ac:dyDescent="0.25">
      <c r="A2" s="42"/>
      <c r="B2" s="91"/>
      <c r="C2" s="91"/>
      <c r="D2" s="9"/>
      <c r="E2" s="89" t="s">
        <v>15</v>
      </c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  <c r="V2" s="89"/>
      <c r="W2" s="89"/>
      <c r="X2" s="89"/>
      <c r="Y2" s="89"/>
      <c r="Z2" s="90"/>
      <c r="AA2" s="72"/>
      <c r="AB2" s="73"/>
      <c r="AC2" s="73"/>
      <c r="AD2" s="73"/>
      <c r="AE2" s="73"/>
      <c r="AF2" s="73"/>
      <c r="AG2" s="73"/>
      <c r="AH2" s="73"/>
      <c r="AI2" s="73"/>
      <c r="AJ2" s="73"/>
      <c r="AK2" s="73"/>
      <c r="AL2" s="73"/>
      <c r="AM2" s="73"/>
      <c r="AN2" s="73"/>
      <c r="AO2" s="73"/>
      <c r="AP2" s="9"/>
      <c r="AQ2" s="9"/>
      <c r="AR2" s="9"/>
      <c r="AS2" s="9"/>
      <c r="AT2" s="9"/>
      <c r="AU2" s="9"/>
      <c r="AV2" s="9"/>
      <c r="AW2" s="9"/>
      <c r="AX2" s="9"/>
      <c r="AY2" s="9"/>
      <c r="AZ2" s="19"/>
    </row>
    <row r="3" spans="1:52" ht="15.75" customHeight="1" x14ac:dyDescent="0.25">
      <c r="A3" s="42"/>
      <c r="B3" s="91"/>
      <c r="C3" s="91"/>
      <c r="D3" s="37"/>
      <c r="E3" s="74" t="s">
        <v>14</v>
      </c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5"/>
      <c r="AA3" s="76"/>
      <c r="AB3" s="77"/>
      <c r="AC3" s="77"/>
      <c r="AD3" s="77"/>
      <c r="AE3" s="77"/>
      <c r="AF3" s="77"/>
      <c r="AG3" s="77"/>
      <c r="AH3" s="77"/>
      <c r="AI3" s="77"/>
      <c r="AJ3" s="77"/>
      <c r="AK3" s="77"/>
      <c r="AL3" s="77"/>
      <c r="AM3" s="77"/>
      <c r="AN3" s="77"/>
      <c r="AO3" s="77"/>
      <c r="AP3" s="37"/>
      <c r="AQ3" s="37"/>
      <c r="AR3" s="37"/>
      <c r="AS3" s="37"/>
      <c r="AT3" s="37"/>
      <c r="AU3" s="37"/>
      <c r="AV3" s="37"/>
      <c r="AW3" s="37"/>
      <c r="AX3" s="37"/>
      <c r="AY3" s="37"/>
      <c r="AZ3" s="11"/>
    </row>
    <row r="4" spans="1:52" x14ac:dyDescent="0.25">
      <c r="A4" s="42"/>
      <c r="B4" s="91"/>
      <c r="C4" s="91"/>
      <c r="D4" s="37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  <c r="Y4" s="74"/>
      <c r="Z4" s="75"/>
      <c r="AA4" s="76"/>
      <c r="AB4" s="77"/>
      <c r="AC4" s="77"/>
      <c r="AD4" s="77"/>
      <c r="AE4" s="77"/>
      <c r="AF4" s="77"/>
      <c r="AG4" s="77"/>
      <c r="AH4" s="77"/>
      <c r="AI4" s="77"/>
      <c r="AJ4" s="77"/>
      <c r="AK4" s="77"/>
      <c r="AL4" s="77"/>
      <c r="AM4" s="77"/>
      <c r="AN4" s="77"/>
      <c r="AO4" s="7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11"/>
    </row>
    <row r="5" spans="1:52" ht="16.5" thickBot="1" x14ac:dyDescent="0.3">
      <c r="A5" s="42"/>
      <c r="B5" s="91"/>
      <c r="C5" s="91"/>
      <c r="D5" s="37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/>
      <c r="Y5" s="74"/>
      <c r="Z5" s="75"/>
      <c r="AA5" s="76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/>
      <c r="AN5" s="77"/>
      <c r="AO5" s="7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11"/>
    </row>
    <row r="6" spans="1:52" ht="16.5" thickBot="1" x14ac:dyDescent="0.3">
      <c r="A6" s="42"/>
      <c r="B6" s="91"/>
      <c r="C6" s="91"/>
      <c r="D6" s="37"/>
      <c r="E6" s="10"/>
      <c r="F6" s="10"/>
      <c r="G6" s="10"/>
      <c r="H6" s="10"/>
      <c r="I6" s="10"/>
      <c r="J6" s="10"/>
      <c r="K6" s="10"/>
      <c r="L6" s="10"/>
      <c r="M6" s="10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11"/>
      <c r="AA6" s="18"/>
      <c r="AB6" s="28">
        <v>1</v>
      </c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19"/>
      <c r="AP6" s="28">
        <v>2</v>
      </c>
      <c r="AQ6" s="9"/>
      <c r="AR6" s="9"/>
      <c r="AS6" s="9"/>
      <c r="AT6" s="9"/>
      <c r="AU6" s="9"/>
      <c r="AV6" s="9"/>
      <c r="AW6" s="9"/>
      <c r="AX6" s="9"/>
      <c r="AY6" s="9"/>
      <c r="AZ6" s="19"/>
    </row>
    <row r="7" spans="1:52" ht="15.75" customHeight="1" x14ac:dyDescent="0.25">
      <c r="A7" s="42"/>
      <c r="B7" s="91"/>
      <c r="C7" s="91"/>
      <c r="D7" s="37"/>
      <c r="E7" s="62" t="s">
        <v>4</v>
      </c>
      <c r="F7" s="66" t="s">
        <v>0</v>
      </c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66"/>
      <c r="Y7" s="66"/>
      <c r="Z7" s="66"/>
      <c r="AA7" s="37"/>
      <c r="AB7" s="37"/>
      <c r="AC7" s="37"/>
      <c r="AD7" s="37"/>
      <c r="AE7" s="37"/>
      <c r="AF7" s="37"/>
      <c r="AG7" s="37"/>
      <c r="AH7" s="37"/>
      <c r="AI7" s="37"/>
      <c r="AJ7" s="37"/>
      <c r="AK7" s="37"/>
      <c r="AL7" s="37"/>
      <c r="AM7" s="37"/>
      <c r="AN7" s="37"/>
      <c r="AO7" s="11"/>
      <c r="AP7" s="39"/>
      <c r="AQ7" s="37"/>
      <c r="AR7" s="37"/>
      <c r="AS7" s="37"/>
      <c r="AT7" s="37"/>
      <c r="AU7" s="37"/>
      <c r="AV7" s="37"/>
      <c r="AW7" s="37"/>
      <c r="AX7" s="37"/>
      <c r="AY7" s="37"/>
      <c r="AZ7" s="11"/>
    </row>
    <row r="8" spans="1:52" ht="15.75" customHeight="1" thickBot="1" x14ac:dyDescent="0.3">
      <c r="A8" s="42"/>
      <c r="B8" s="91"/>
      <c r="C8" s="91"/>
      <c r="D8" s="37"/>
      <c r="E8" s="62"/>
      <c r="F8" s="62" t="s">
        <v>1</v>
      </c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  <c r="X8" s="62"/>
      <c r="Y8" s="62"/>
      <c r="Z8" s="62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11"/>
      <c r="AP8" s="39"/>
      <c r="AQ8" s="37"/>
      <c r="AR8" s="37"/>
      <c r="AS8" s="37"/>
      <c r="AT8" s="37"/>
      <c r="AU8" s="83"/>
      <c r="AV8" s="83"/>
      <c r="AW8" s="83"/>
      <c r="AX8" s="83"/>
      <c r="AY8" s="83"/>
      <c r="AZ8" s="11"/>
    </row>
    <row r="9" spans="1:52" ht="15.75" customHeight="1" thickBot="1" x14ac:dyDescent="0.3">
      <c r="A9" s="42"/>
      <c r="B9" s="91"/>
      <c r="C9" s="91"/>
      <c r="D9" s="37"/>
      <c r="E9" s="62"/>
      <c r="F9" s="6">
        <v>1</v>
      </c>
      <c r="G9" s="6">
        <v>2</v>
      </c>
      <c r="H9" s="6">
        <v>3</v>
      </c>
      <c r="I9" s="6">
        <v>4</v>
      </c>
      <c r="J9" s="6">
        <v>5</v>
      </c>
      <c r="K9" s="6">
        <v>6</v>
      </c>
      <c r="L9" s="6">
        <v>7</v>
      </c>
      <c r="M9" s="6">
        <v>8</v>
      </c>
      <c r="N9" s="6">
        <v>9</v>
      </c>
      <c r="O9" s="6">
        <v>10</v>
      </c>
      <c r="P9" s="6">
        <v>11</v>
      </c>
      <c r="Q9" s="6">
        <v>12</v>
      </c>
      <c r="R9" s="6">
        <v>13</v>
      </c>
      <c r="S9" s="6">
        <v>14</v>
      </c>
      <c r="T9" s="6">
        <v>15</v>
      </c>
      <c r="U9" s="6">
        <v>16</v>
      </c>
      <c r="V9" s="6">
        <v>17</v>
      </c>
      <c r="W9" s="6">
        <v>18</v>
      </c>
      <c r="X9" s="6">
        <v>19</v>
      </c>
      <c r="Y9" s="6">
        <v>20</v>
      </c>
      <c r="Z9" s="6">
        <v>21</v>
      </c>
      <c r="AA9" s="46" t="s">
        <v>6</v>
      </c>
      <c r="AB9" s="23" t="s">
        <v>7</v>
      </c>
      <c r="AC9" s="37"/>
      <c r="AD9" s="37"/>
      <c r="AE9" s="37"/>
      <c r="AF9" s="37"/>
      <c r="AG9" s="37"/>
      <c r="AH9" s="37"/>
      <c r="AI9" s="37"/>
      <c r="AJ9" s="37"/>
      <c r="AK9" s="37"/>
      <c r="AL9" s="37"/>
      <c r="AM9" s="37"/>
      <c r="AN9" s="37"/>
      <c r="AO9" s="11"/>
      <c r="AP9" s="39"/>
      <c r="AQ9" s="104" t="s">
        <v>4</v>
      </c>
      <c r="AR9" s="33" t="s">
        <v>8</v>
      </c>
      <c r="AS9" s="34" t="s">
        <v>9</v>
      </c>
      <c r="AT9" s="35" t="s">
        <v>10</v>
      </c>
      <c r="AU9" s="83"/>
      <c r="AV9" s="85"/>
      <c r="AW9" s="85"/>
      <c r="AX9" s="85"/>
      <c r="AY9" s="83"/>
      <c r="AZ9" s="11"/>
    </row>
    <row r="10" spans="1:52" x14ac:dyDescent="0.25">
      <c r="A10" s="42"/>
      <c r="B10" s="91"/>
      <c r="C10" s="91"/>
      <c r="D10" s="37"/>
      <c r="E10" s="1">
        <v>0</v>
      </c>
      <c r="F10" s="4">
        <v>149.35400000000001</v>
      </c>
      <c r="G10" s="4">
        <v>149.364</v>
      </c>
      <c r="H10" s="4">
        <v>149.34100000000001</v>
      </c>
      <c r="I10" s="4">
        <v>149.333</v>
      </c>
      <c r="J10" s="4">
        <v>149.364</v>
      </c>
      <c r="K10" s="4">
        <v>149.346</v>
      </c>
      <c r="L10" s="4">
        <v>149.351</v>
      </c>
      <c r="M10" s="4">
        <v>149.38900000000001</v>
      </c>
      <c r="N10" s="4">
        <v>149.35400000000001</v>
      </c>
      <c r="O10" s="4">
        <v>149.32400000000001</v>
      </c>
      <c r="P10" s="4">
        <v>149.34399999999999</v>
      </c>
      <c r="Q10" s="4">
        <v>149.333</v>
      </c>
      <c r="R10" s="4">
        <v>149.34399999999999</v>
      </c>
      <c r="S10" s="4">
        <v>149.34399999999999</v>
      </c>
      <c r="T10" s="4">
        <v>149.34200000000001</v>
      </c>
      <c r="U10" s="4">
        <v>149.34399999999999</v>
      </c>
      <c r="V10" s="4">
        <v>149.35400000000001</v>
      </c>
      <c r="W10" s="4">
        <v>149.32400000000001</v>
      </c>
      <c r="X10" s="4">
        <v>149.34399999999999</v>
      </c>
      <c r="Y10" s="4">
        <v>149.333</v>
      </c>
      <c r="Z10" s="4">
        <v>149.34399999999999</v>
      </c>
      <c r="AA10" s="47">
        <f>SQRT(SUMSQ(F10:Z10))</f>
        <v>684.39022571775524</v>
      </c>
      <c r="AB10" s="3">
        <v>0</v>
      </c>
      <c r="AC10" s="37"/>
      <c r="AD10" s="37"/>
      <c r="AE10" s="37"/>
      <c r="AF10" s="37"/>
      <c r="AG10" s="37"/>
      <c r="AH10" s="37"/>
      <c r="AI10" s="37"/>
      <c r="AJ10" s="37"/>
      <c r="AK10" s="37"/>
      <c r="AL10" s="37"/>
      <c r="AM10" s="37"/>
      <c r="AN10" s="37"/>
      <c r="AO10" s="11"/>
      <c r="AP10" s="39">
        <v>1</v>
      </c>
      <c r="AQ10" s="105">
        <v>0</v>
      </c>
      <c r="AR10" s="80">
        <f>SQRT(SUMSQ(F34:Z34))</f>
        <v>194.66573915304153</v>
      </c>
      <c r="AS10" s="80">
        <f>SQRT(SUMSQ(F53:Z53))</f>
        <v>153.52605642040052</v>
      </c>
      <c r="AT10" s="30">
        <f>SQRT(SUMSQ(F10:Z10))</f>
        <v>684.39022571775524</v>
      </c>
      <c r="AU10" s="83"/>
      <c r="AV10" s="86"/>
      <c r="AW10" s="87"/>
      <c r="AX10" s="88"/>
      <c r="AY10" s="83"/>
      <c r="AZ10" s="11"/>
    </row>
    <row r="11" spans="1:52" x14ac:dyDescent="0.25">
      <c r="A11" s="42"/>
      <c r="B11" s="91"/>
      <c r="C11" s="91"/>
      <c r="D11" s="37"/>
      <c r="E11" s="1">
        <v>0.14000000000000001</v>
      </c>
      <c r="F11" s="4">
        <v>149.35499999999999</v>
      </c>
      <c r="G11" s="4">
        <v>149.36500000000001</v>
      </c>
      <c r="H11" s="4">
        <v>149.345</v>
      </c>
      <c r="I11" s="4">
        <v>149.33500000000001</v>
      </c>
      <c r="J11" s="4">
        <v>149.36500000000001</v>
      </c>
      <c r="K11" s="4">
        <v>149.346</v>
      </c>
      <c r="L11" s="4">
        <v>149.352</v>
      </c>
      <c r="M11" s="4">
        <v>149.387</v>
      </c>
      <c r="N11" s="4">
        <v>149.35499999999999</v>
      </c>
      <c r="O11" s="4">
        <v>149.322</v>
      </c>
      <c r="P11" s="4">
        <v>149.34399999999999</v>
      </c>
      <c r="Q11" s="4">
        <v>149.33500000000001</v>
      </c>
      <c r="R11" s="4">
        <v>149.34399999999999</v>
      </c>
      <c r="S11" s="4">
        <v>149.34399999999999</v>
      </c>
      <c r="T11" s="4">
        <v>149.34299999999999</v>
      </c>
      <c r="U11" s="4">
        <v>149.34399999999999</v>
      </c>
      <c r="V11" s="4">
        <v>149.35499999999999</v>
      </c>
      <c r="W11" s="4">
        <v>149.321</v>
      </c>
      <c r="X11" s="4">
        <v>149.345</v>
      </c>
      <c r="Y11" s="4">
        <v>149.33500000000001</v>
      </c>
      <c r="Z11" s="4">
        <v>149.346</v>
      </c>
      <c r="AA11" s="47">
        <f t="shared" ref="AA11:AA23" si="0">SQRT(SUMSQ(F11:Z11))</f>
        <v>684.39306255469887</v>
      </c>
      <c r="AB11" s="8">
        <f>ACOS(SUMPRODUCT(F10:Z10,F11:Z11)/(AA10*AA11))</f>
        <v>1.0223065414427523E-5</v>
      </c>
      <c r="AC11" s="37"/>
      <c r="AD11" s="37"/>
      <c r="AE11" s="37"/>
      <c r="AF11" s="37"/>
      <c r="AG11" s="37"/>
      <c r="AH11" s="37"/>
      <c r="AI11" s="37"/>
      <c r="AJ11" s="37"/>
      <c r="AK11" s="37"/>
      <c r="AL11" s="37"/>
      <c r="AM11" s="37"/>
      <c r="AN11" s="37"/>
      <c r="AO11" s="11"/>
      <c r="AP11" s="39">
        <v>2</v>
      </c>
      <c r="AQ11" s="105">
        <v>0.16</v>
      </c>
      <c r="AR11" s="81">
        <f t="shared" ref="AR11:AR23" si="1">SQRT(SUMSQ(F35:Z35))</f>
        <v>194.76754453450403</v>
      </c>
      <c r="AS11" s="81">
        <f t="shared" ref="AS11:AS23" si="2">SQRT(SUMSQ(F54:Z54))</f>
        <v>153.62894536837777</v>
      </c>
      <c r="AT11" s="31">
        <f t="shared" ref="AT11:AT23" si="3">SQRT(SUMSQ(F11:Z11))</f>
        <v>684.39306255469887</v>
      </c>
      <c r="AU11" s="83"/>
      <c r="AV11" s="86"/>
      <c r="AW11" s="87"/>
      <c r="AX11" s="87"/>
      <c r="AY11" s="83"/>
      <c r="AZ11" s="11"/>
    </row>
    <row r="12" spans="1:52" x14ac:dyDescent="0.25">
      <c r="A12" s="42"/>
      <c r="B12" s="91"/>
      <c r="C12" s="91"/>
      <c r="D12" s="37"/>
      <c r="E12" s="1">
        <v>1.02</v>
      </c>
      <c r="F12" s="4">
        <v>149.35499999999999</v>
      </c>
      <c r="G12" s="4">
        <v>149.36600000000001</v>
      </c>
      <c r="H12" s="4">
        <v>149.34899999999999</v>
      </c>
      <c r="I12" s="4">
        <v>149.339</v>
      </c>
      <c r="J12" s="4">
        <v>149.364</v>
      </c>
      <c r="K12" s="4">
        <v>149.34100000000001</v>
      </c>
      <c r="L12" s="4">
        <v>149.35400000000001</v>
      </c>
      <c r="M12" s="4">
        <v>149.38399999999999</v>
      </c>
      <c r="N12" s="4">
        <v>149.35499999999999</v>
      </c>
      <c r="O12" s="4">
        <v>149.322</v>
      </c>
      <c r="P12" s="4">
        <v>149.34399999999999</v>
      </c>
      <c r="Q12" s="4">
        <v>149.339</v>
      </c>
      <c r="R12" s="4">
        <v>149.34399999999999</v>
      </c>
      <c r="S12" s="4">
        <v>149.34399999999999</v>
      </c>
      <c r="T12" s="4">
        <v>149.34100000000001</v>
      </c>
      <c r="U12" s="4">
        <v>149.345</v>
      </c>
      <c r="V12" s="4">
        <v>149.35</v>
      </c>
      <c r="W12" s="4">
        <v>149.322</v>
      </c>
      <c r="X12" s="4">
        <v>149.34700000000001</v>
      </c>
      <c r="Y12" s="4">
        <v>149.339</v>
      </c>
      <c r="Z12" s="4">
        <v>149.34700000000001</v>
      </c>
      <c r="AA12" s="47">
        <f t="shared" si="0"/>
        <v>684.39480792814311</v>
      </c>
      <c r="AB12" s="8">
        <f t="shared" ref="AB12:AB23" si="4">ACOS(SUMPRODUCT(F11:Z11,F12:Z12)/(AA11*AA12))</f>
        <v>1.7099392502384347E-5</v>
      </c>
      <c r="AC12" s="37"/>
      <c r="AD12" s="37"/>
      <c r="AE12" s="37"/>
      <c r="AF12" s="37"/>
      <c r="AG12" s="37"/>
      <c r="AH12" s="37"/>
      <c r="AI12" s="37"/>
      <c r="AJ12" s="37"/>
      <c r="AK12" s="37"/>
      <c r="AL12" s="37"/>
      <c r="AM12" s="37"/>
      <c r="AN12" s="37"/>
      <c r="AO12" s="11"/>
      <c r="AP12" s="39">
        <v>3</v>
      </c>
      <c r="AQ12" s="105">
        <v>1.07</v>
      </c>
      <c r="AR12" s="81">
        <f t="shared" si="1"/>
        <v>194.80766874278848</v>
      </c>
      <c r="AS12" s="81">
        <f t="shared" si="2"/>
        <v>153.63689174804338</v>
      </c>
      <c r="AT12" s="31">
        <f t="shared" si="3"/>
        <v>684.39480792814311</v>
      </c>
      <c r="AU12" s="83"/>
      <c r="AV12" s="86"/>
      <c r="AW12" s="87"/>
      <c r="AX12" s="87"/>
      <c r="AY12" s="83"/>
      <c r="AZ12" s="11"/>
    </row>
    <row r="13" spans="1:52" x14ac:dyDescent="0.25">
      <c r="A13" s="42"/>
      <c r="B13" s="91"/>
      <c r="C13" s="91"/>
      <c r="D13" s="37"/>
      <c r="E13" s="1">
        <v>1.1599999999999999</v>
      </c>
      <c r="F13" s="4">
        <v>149.358</v>
      </c>
      <c r="G13" s="4">
        <v>149.36799999999999</v>
      </c>
      <c r="H13" s="4">
        <v>149.346</v>
      </c>
      <c r="I13" s="4">
        <v>149.34399999999999</v>
      </c>
      <c r="J13" s="4">
        <v>149.36600000000001</v>
      </c>
      <c r="K13" s="4">
        <v>149.34</v>
      </c>
      <c r="L13" s="4">
        <v>149.35400000000001</v>
      </c>
      <c r="M13" s="4">
        <v>149.38200000000001</v>
      </c>
      <c r="N13" s="4">
        <v>149.358</v>
      </c>
      <c r="O13" s="4">
        <v>149.328</v>
      </c>
      <c r="P13" s="4">
        <v>149.34800000000001</v>
      </c>
      <c r="Q13" s="4">
        <v>149.34</v>
      </c>
      <c r="R13" s="4">
        <v>149.34399999999999</v>
      </c>
      <c r="S13" s="4">
        <v>149.34399999999999</v>
      </c>
      <c r="T13" s="4">
        <v>149.345</v>
      </c>
      <c r="U13" s="4">
        <v>149.34399999999999</v>
      </c>
      <c r="V13" s="4">
        <v>149.35599999999999</v>
      </c>
      <c r="W13" s="4">
        <v>149.32300000000001</v>
      </c>
      <c r="X13" s="4">
        <v>149.346</v>
      </c>
      <c r="Y13" s="4">
        <v>149.33500000000001</v>
      </c>
      <c r="Z13" s="4">
        <v>149.346</v>
      </c>
      <c r="AA13" s="47">
        <f t="shared" si="0"/>
        <v>684.40004503433522</v>
      </c>
      <c r="AB13" s="8">
        <f t="shared" si="4"/>
        <v>1.8630110858230964E-5</v>
      </c>
      <c r="AC13" s="37"/>
      <c r="AD13" s="37"/>
      <c r="AE13" s="37"/>
      <c r="AF13" s="37"/>
      <c r="AG13" s="37"/>
      <c r="AH13" s="37"/>
      <c r="AI13" s="37"/>
      <c r="AJ13" s="37"/>
      <c r="AK13" s="37"/>
      <c r="AL13" s="37"/>
      <c r="AM13" s="37"/>
      <c r="AN13" s="37"/>
      <c r="AO13" s="11"/>
      <c r="AP13" s="39">
        <v>4</v>
      </c>
      <c r="AQ13" s="105">
        <v>1.1399999999999999</v>
      </c>
      <c r="AR13" s="81">
        <f t="shared" si="1"/>
        <v>194.77928033032677</v>
      </c>
      <c r="AS13" s="81">
        <f t="shared" si="2"/>
        <v>153.6432195737905</v>
      </c>
      <c r="AT13" s="31">
        <f t="shared" si="3"/>
        <v>684.40004503433522</v>
      </c>
      <c r="AU13" s="83"/>
      <c r="AV13" s="86"/>
      <c r="AW13" s="87"/>
      <c r="AX13" s="87"/>
      <c r="AY13" s="83"/>
      <c r="AZ13" s="11"/>
    </row>
    <row r="14" spans="1:52" x14ac:dyDescent="0.25">
      <c r="A14" s="42"/>
      <c r="B14" s="91"/>
      <c r="C14" s="91"/>
      <c r="D14" s="37"/>
      <c r="E14" s="1">
        <v>2.09</v>
      </c>
      <c r="F14" s="4">
        <v>149.35900000000001</v>
      </c>
      <c r="G14" s="4">
        <v>149.369</v>
      </c>
      <c r="H14" s="4">
        <v>149.34899999999999</v>
      </c>
      <c r="I14" s="4">
        <v>149.346</v>
      </c>
      <c r="J14" s="4">
        <v>149.364</v>
      </c>
      <c r="K14" s="4">
        <v>149.346</v>
      </c>
      <c r="L14" s="4">
        <v>149.351</v>
      </c>
      <c r="M14" s="4">
        <v>149.38399999999999</v>
      </c>
      <c r="N14" s="4">
        <v>149.35400000000001</v>
      </c>
      <c r="O14" s="4">
        <v>149.32400000000001</v>
      </c>
      <c r="P14" s="4">
        <v>149.34399999999999</v>
      </c>
      <c r="Q14" s="4">
        <v>149.346</v>
      </c>
      <c r="R14" s="4">
        <v>149.34399999999999</v>
      </c>
      <c r="S14" s="4">
        <v>149.34399999999999</v>
      </c>
      <c r="T14" s="4">
        <v>149.34299999999999</v>
      </c>
      <c r="U14" s="4">
        <v>149.34299999999999</v>
      </c>
      <c r="V14" s="4">
        <v>149.35400000000001</v>
      </c>
      <c r="W14" s="4">
        <v>149.32400000000001</v>
      </c>
      <c r="X14" s="4">
        <v>149.34399999999999</v>
      </c>
      <c r="Y14" s="4">
        <v>149.34299999999999</v>
      </c>
      <c r="Z14" s="4">
        <v>149.34399999999999</v>
      </c>
      <c r="AA14" s="47">
        <f t="shared" si="0"/>
        <v>684.40091785078721</v>
      </c>
      <c r="AB14" s="8">
        <f t="shared" si="4"/>
        <v>2.2314626953567895E-5</v>
      </c>
      <c r="AC14" s="37"/>
      <c r="AD14" s="37"/>
      <c r="AE14" s="37"/>
      <c r="AF14" s="37"/>
      <c r="AG14" s="37"/>
      <c r="AH14" s="37"/>
      <c r="AI14" s="37"/>
      <c r="AJ14" s="37"/>
      <c r="AK14" s="37"/>
      <c r="AL14" s="37"/>
      <c r="AM14" s="37"/>
      <c r="AN14" s="37"/>
      <c r="AO14" s="11"/>
      <c r="AP14" s="39">
        <v>5</v>
      </c>
      <c r="AQ14" s="105">
        <v>2.16</v>
      </c>
      <c r="AR14" s="81">
        <f t="shared" si="1"/>
        <v>194.78084478202672</v>
      </c>
      <c r="AS14" s="81">
        <f t="shared" si="2"/>
        <v>153.63529538162771</v>
      </c>
      <c r="AT14" s="31">
        <f t="shared" si="3"/>
        <v>684.40091785078721</v>
      </c>
      <c r="AU14" s="83"/>
      <c r="AV14" s="86"/>
      <c r="AW14" s="87"/>
      <c r="AX14" s="87"/>
      <c r="AY14" s="83"/>
      <c r="AZ14" s="11"/>
    </row>
    <row r="15" spans="1:52" x14ac:dyDescent="0.25">
      <c r="A15" s="42"/>
      <c r="B15" s="91"/>
      <c r="C15" s="91"/>
      <c r="D15" s="37"/>
      <c r="E15" s="1">
        <v>3.12</v>
      </c>
      <c r="F15" s="4">
        <v>149.35400000000001</v>
      </c>
      <c r="G15" s="4">
        <v>149.364</v>
      </c>
      <c r="H15" s="4">
        <v>149.345</v>
      </c>
      <c r="I15" s="4">
        <v>149.34399999999999</v>
      </c>
      <c r="J15" s="4">
        <v>149.36600000000001</v>
      </c>
      <c r="K15" s="4">
        <v>149.34399999999999</v>
      </c>
      <c r="L15" s="4">
        <v>149.34899999999999</v>
      </c>
      <c r="M15" s="4">
        <v>149.38499999999999</v>
      </c>
      <c r="N15" s="4">
        <v>149.35499999999999</v>
      </c>
      <c r="O15" s="4">
        <v>149.322</v>
      </c>
      <c r="P15" s="4">
        <v>149.34399999999999</v>
      </c>
      <c r="Q15" s="4">
        <v>149.34399999999999</v>
      </c>
      <c r="R15" s="4">
        <v>149.34399999999999</v>
      </c>
      <c r="S15" s="4">
        <v>149.34399999999999</v>
      </c>
      <c r="T15" s="4">
        <v>149.34399999999999</v>
      </c>
      <c r="U15" s="4">
        <v>149.34399999999999</v>
      </c>
      <c r="V15" s="4">
        <v>149.357</v>
      </c>
      <c r="W15" s="4">
        <v>149.32499999999999</v>
      </c>
      <c r="X15" s="4">
        <v>149.34700000000001</v>
      </c>
      <c r="Y15" s="4">
        <v>149.34399999999999</v>
      </c>
      <c r="Z15" s="4">
        <v>149.346</v>
      </c>
      <c r="AA15" s="47">
        <f t="shared" si="0"/>
        <v>684.39917208526776</v>
      </c>
      <c r="AB15" s="8">
        <f t="shared" si="4"/>
        <v>1.5665649656160241E-5</v>
      </c>
      <c r="AC15" s="37"/>
      <c r="AD15" s="37"/>
      <c r="AE15" s="37"/>
      <c r="AF15" s="37"/>
      <c r="AG15" s="37"/>
      <c r="AH15" s="37"/>
      <c r="AI15" s="37"/>
      <c r="AJ15" s="37"/>
      <c r="AK15" s="37"/>
      <c r="AL15" s="37"/>
      <c r="AM15" s="37"/>
      <c r="AN15" s="37"/>
      <c r="AO15" s="11"/>
      <c r="AP15" s="39">
        <v>6</v>
      </c>
      <c r="AQ15" s="105">
        <v>3.2</v>
      </c>
      <c r="AR15" s="81">
        <f t="shared" si="1"/>
        <v>194.78641832787008</v>
      </c>
      <c r="AS15" s="81">
        <f t="shared" si="2"/>
        <v>153.62921422047305</v>
      </c>
      <c r="AT15" s="31">
        <f t="shared" si="3"/>
        <v>684.39917208526776</v>
      </c>
      <c r="AU15" s="83"/>
      <c r="AV15" s="86"/>
      <c r="AW15" s="87"/>
      <c r="AX15" s="87"/>
      <c r="AY15" s="83"/>
      <c r="AZ15" s="11"/>
    </row>
    <row r="16" spans="1:52" x14ac:dyDescent="0.25">
      <c r="A16" s="42"/>
      <c r="B16" s="91"/>
      <c r="C16" s="91"/>
      <c r="D16" s="37"/>
      <c r="E16" s="1">
        <v>3.3</v>
      </c>
      <c r="F16" s="4">
        <v>149.351</v>
      </c>
      <c r="G16" s="4">
        <v>149.36199999999999</v>
      </c>
      <c r="H16" s="4">
        <v>149.34100000000001</v>
      </c>
      <c r="I16" s="4">
        <v>149.34200000000001</v>
      </c>
      <c r="J16" s="4">
        <v>149.36500000000001</v>
      </c>
      <c r="K16" s="4">
        <v>149.345</v>
      </c>
      <c r="L16" s="4">
        <v>149.34800000000001</v>
      </c>
      <c r="M16" s="4">
        <v>149.386</v>
      </c>
      <c r="N16" s="4">
        <v>149.357</v>
      </c>
      <c r="O16" s="4">
        <v>149.327</v>
      </c>
      <c r="P16" s="4">
        <v>149.34399999999999</v>
      </c>
      <c r="Q16" s="4">
        <v>149.34299999999999</v>
      </c>
      <c r="R16" s="4">
        <v>149.34700000000001</v>
      </c>
      <c r="S16" s="4">
        <v>149.345</v>
      </c>
      <c r="T16" s="4">
        <v>149.34700000000001</v>
      </c>
      <c r="U16" s="4">
        <v>149.346</v>
      </c>
      <c r="V16" s="4">
        <v>149.357</v>
      </c>
      <c r="W16" s="4">
        <v>149.32400000000001</v>
      </c>
      <c r="X16" s="4">
        <v>149.34800000000001</v>
      </c>
      <c r="Y16" s="4">
        <v>149.346</v>
      </c>
      <c r="Z16" s="4">
        <v>149.34800000000001</v>
      </c>
      <c r="AA16" s="47">
        <f t="shared" si="0"/>
        <v>684.40091767252909</v>
      </c>
      <c r="AB16" s="8">
        <f t="shared" si="4"/>
        <v>1.4387007468918966E-5</v>
      </c>
      <c r="AC16" s="37"/>
      <c r="AD16" s="37"/>
      <c r="AE16" s="37"/>
      <c r="AF16" s="37"/>
      <c r="AG16" s="37"/>
      <c r="AH16" s="37"/>
      <c r="AI16" s="37"/>
      <c r="AJ16" s="37"/>
      <c r="AK16" s="37"/>
      <c r="AL16" s="37"/>
      <c r="AM16" s="37"/>
      <c r="AN16" s="37"/>
      <c r="AO16" s="11"/>
      <c r="AP16" s="39">
        <v>7</v>
      </c>
      <c r="AQ16" s="105">
        <v>3.3</v>
      </c>
      <c r="AR16" s="81">
        <f t="shared" si="1"/>
        <v>194.77525743019825</v>
      </c>
      <c r="AS16" s="81">
        <f t="shared" si="2"/>
        <v>153.62969017738726</v>
      </c>
      <c r="AT16" s="31">
        <f t="shared" si="3"/>
        <v>684.40091767252909</v>
      </c>
      <c r="AU16" s="83"/>
      <c r="AV16" s="86"/>
      <c r="AW16" s="87"/>
      <c r="AX16" s="87"/>
      <c r="AY16" s="83"/>
      <c r="AZ16" s="11"/>
    </row>
    <row r="17" spans="1:52" x14ac:dyDescent="0.25">
      <c r="A17" s="42"/>
      <c r="B17" s="91"/>
      <c r="C17" s="91"/>
      <c r="D17" s="37"/>
      <c r="E17" s="1">
        <v>4.17</v>
      </c>
      <c r="F17" s="4">
        <v>149.35300000000001</v>
      </c>
      <c r="G17" s="4">
        <v>149.363</v>
      </c>
      <c r="H17" s="4">
        <v>149.34200000000001</v>
      </c>
      <c r="I17" s="4">
        <v>149.34200000000001</v>
      </c>
      <c r="J17" s="4">
        <v>149.36099999999999</v>
      </c>
      <c r="K17" s="4">
        <v>149.34700000000001</v>
      </c>
      <c r="L17" s="4">
        <v>149.35499999999999</v>
      </c>
      <c r="M17" s="4">
        <v>149.38800000000001</v>
      </c>
      <c r="N17" s="4">
        <v>149.358</v>
      </c>
      <c r="O17" s="4">
        <v>149.321</v>
      </c>
      <c r="P17" s="4">
        <v>149.34800000000001</v>
      </c>
      <c r="Q17" s="4">
        <v>149.34299999999999</v>
      </c>
      <c r="R17" s="4">
        <v>149.34399999999999</v>
      </c>
      <c r="S17" s="4">
        <v>149.34399999999999</v>
      </c>
      <c r="T17" s="4">
        <v>149.34399999999999</v>
      </c>
      <c r="U17" s="4">
        <v>149.34399999999999</v>
      </c>
      <c r="V17" s="4">
        <v>149.35900000000001</v>
      </c>
      <c r="W17" s="4">
        <v>149.32499999999999</v>
      </c>
      <c r="X17" s="4">
        <v>149.34800000000001</v>
      </c>
      <c r="Y17" s="4">
        <v>149.34800000000001</v>
      </c>
      <c r="Z17" s="4">
        <v>149.34700000000001</v>
      </c>
      <c r="AA17" s="47">
        <f t="shared" si="0"/>
        <v>684.40200907799795</v>
      </c>
      <c r="AB17" s="8">
        <f t="shared" si="4"/>
        <v>1.8700707954621976E-5</v>
      </c>
      <c r="AC17" s="37"/>
      <c r="AD17" s="37"/>
      <c r="AE17" s="37"/>
      <c r="AF17" s="37"/>
      <c r="AG17" s="37"/>
      <c r="AH17" s="37"/>
      <c r="AI17" s="37"/>
      <c r="AJ17" s="37"/>
      <c r="AK17" s="37"/>
      <c r="AL17" s="37"/>
      <c r="AM17" s="37"/>
      <c r="AN17" s="37"/>
      <c r="AO17" s="11"/>
      <c r="AP17" s="39">
        <v>8</v>
      </c>
      <c r="AQ17" s="105">
        <v>4.1900000000000004</v>
      </c>
      <c r="AR17" s="81">
        <f t="shared" si="1"/>
        <v>194.78276813414476</v>
      </c>
      <c r="AS17" s="81">
        <f t="shared" si="2"/>
        <v>153.6286171030645</v>
      </c>
      <c r="AT17" s="31">
        <f t="shared" si="3"/>
        <v>684.40200907799795</v>
      </c>
      <c r="AU17" s="83"/>
      <c r="AV17" s="86"/>
      <c r="AW17" s="87"/>
      <c r="AX17" s="87"/>
      <c r="AY17" s="83"/>
      <c r="AZ17" s="11"/>
    </row>
    <row r="18" spans="1:52" x14ac:dyDescent="0.25">
      <c r="A18" s="42"/>
      <c r="B18" s="91"/>
      <c r="C18" s="91"/>
      <c r="D18" s="37"/>
      <c r="E18" s="1">
        <v>5</v>
      </c>
      <c r="F18" s="4">
        <v>149.35499999999999</v>
      </c>
      <c r="G18" s="4">
        <v>149.36500000000001</v>
      </c>
      <c r="H18" s="4">
        <v>149.34200000000001</v>
      </c>
      <c r="I18" s="4">
        <v>149.34</v>
      </c>
      <c r="J18" s="4">
        <v>149.36000000000001</v>
      </c>
      <c r="K18" s="4">
        <v>149.34899999999999</v>
      </c>
      <c r="L18" s="4">
        <v>149.35599999999999</v>
      </c>
      <c r="M18" s="4">
        <v>149.381</v>
      </c>
      <c r="N18" s="4">
        <v>149.357</v>
      </c>
      <c r="O18" s="4">
        <v>149.327</v>
      </c>
      <c r="P18" s="4">
        <v>149.34399999999999</v>
      </c>
      <c r="Q18" s="4">
        <v>149.34</v>
      </c>
      <c r="R18" s="4">
        <v>149.34700000000001</v>
      </c>
      <c r="S18" s="4">
        <v>149.345</v>
      </c>
      <c r="T18" s="4">
        <v>149.34700000000001</v>
      </c>
      <c r="U18" s="4">
        <v>149.34299999999999</v>
      </c>
      <c r="V18" s="4">
        <v>149.35400000000001</v>
      </c>
      <c r="W18" s="4">
        <v>149.32300000000001</v>
      </c>
      <c r="X18" s="4">
        <v>149.34700000000001</v>
      </c>
      <c r="Y18" s="4">
        <v>149.34100000000001</v>
      </c>
      <c r="Z18" s="4">
        <v>149.34700000000001</v>
      </c>
      <c r="AA18" s="47">
        <f t="shared" si="0"/>
        <v>684.39895358043907</v>
      </c>
      <c r="AB18" s="8">
        <f t="shared" si="4"/>
        <v>2.1606205861335326E-5</v>
      </c>
      <c r="AC18" s="37"/>
      <c r="AD18" s="37"/>
      <c r="AE18" s="37"/>
      <c r="AF18" s="37"/>
      <c r="AG18" s="37"/>
      <c r="AH18" s="37"/>
      <c r="AI18" s="37"/>
      <c r="AJ18" s="37"/>
      <c r="AK18" s="37"/>
      <c r="AL18" s="37"/>
      <c r="AM18" s="37"/>
      <c r="AN18" s="37"/>
      <c r="AO18" s="11"/>
      <c r="AP18" s="39">
        <v>9</v>
      </c>
      <c r="AQ18" s="105">
        <v>5.08</v>
      </c>
      <c r="AR18" s="81">
        <f t="shared" si="1"/>
        <v>194.76909150581361</v>
      </c>
      <c r="AS18" s="81">
        <f t="shared" si="2"/>
        <v>153.63371356248604</v>
      </c>
      <c r="AT18" s="31">
        <f t="shared" si="3"/>
        <v>684.39895358043907</v>
      </c>
      <c r="AU18" s="83"/>
      <c r="AV18" s="86"/>
      <c r="AW18" s="87"/>
      <c r="AX18" s="87"/>
      <c r="AY18" s="83"/>
      <c r="AZ18" s="11"/>
    </row>
    <row r="19" spans="1:52" x14ac:dyDescent="0.25">
      <c r="A19" s="42"/>
      <c r="B19" s="91"/>
      <c r="C19" s="91"/>
      <c r="D19" s="37"/>
      <c r="E19" s="1">
        <v>6.1</v>
      </c>
      <c r="F19" s="4">
        <v>149.351</v>
      </c>
      <c r="G19" s="4">
        <v>149.36099999999999</v>
      </c>
      <c r="H19" s="4">
        <v>149.346</v>
      </c>
      <c r="I19" s="4">
        <v>149.33600000000001</v>
      </c>
      <c r="J19" s="4">
        <v>149.364</v>
      </c>
      <c r="K19" s="4">
        <v>149.34800000000001</v>
      </c>
      <c r="L19" s="4">
        <v>149.35900000000001</v>
      </c>
      <c r="M19" s="4">
        <v>149.38200000000001</v>
      </c>
      <c r="N19" s="4">
        <v>149.35499999999999</v>
      </c>
      <c r="O19" s="4">
        <v>149.322</v>
      </c>
      <c r="P19" s="4">
        <v>149.34399999999999</v>
      </c>
      <c r="Q19" s="4">
        <v>149.339</v>
      </c>
      <c r="R19" s="4">
        <v>149.34399999999999</v>
      </c>
      <c r="S19" s="4">
        <v>149.34399999999999</v>
      </c>
      <c r="T19" s="4">
        <v>149.34200000000001</v>
      </c>
      <c r="U19" s="4">
        <v>149.34399999999999</v>
      </c>
      <c r="V19" s="4">
        <v>149.35499999999999</v>
      </c>
      <c r="W19" s="4">
        <v>149.322</v>
      </c>
      <c r="X19" s="4">
        <v>149.34800000000001</v>
      </c>
      <c r="Y19" s="4">
        <v>149.339</v>
      </c>
      <c r="Z19" s="4">
        <v>149.345</v>
      </c>
      <c r="AA19" s="47">
        <f t="shared" si="0"/>
        <v>684.39458957241914</v>
      </c>
      <c r="AB19" s="8">
        <f t="shared" si="4"/>
        <v>1.7832842868603649E-5</v>
      </c>
      <c r="AC19" s="37"/>
      <c r="AD19" s="37"/>
      <c r="AE19" s="37"/>
      <c r="AF19" s="37"/>
      <c r="AG19" s="37"/>
      <c r="AH19" s="37"/>
      <c r="AI19" s="37"/>
      <c r="AJ19" s="37"/>
      <c r="AK19" s="37"/>
      <c r="AL19" s="37"/>
      <c r="AM19" s="37"/>
      <c r="AN19" s="37"/>
      <c r="AO19" s="11"/>
      <c r="AP19" s="39">
        <v>10</v>
      </c>
      <c r="AQ19" s="105">
        <v>6.19</v>
      </c>
      <c r="AR19" s="81">
        <f t="shared" si="1"/>
        <v>194.74053643758916</v>
      </c>
      <c r="AS19" s="81">
        <f t="shared" si="2"/>
        <v>153.65926928760268</v>
      </c>
      <c r="AT19" s="31">
        <f t="shared" si="3"/>
        <v>684.39458957241914</v>
      </c>
      <c r="AU19" s="83"/>
      <c r="AV19" s="86"/>
      <c r="AW19" s="87"/>
      <c r="AX19" s="87"/>
      <c r="AY19" s="83"/>
      <c r="AZ19" s="11"/>
    </row>
    <row r="20" spans="1:52" x14ac:dyDescent="0.25">
      <c r="A20" s="42"/>
      <c r="B20" s="91"/>
      <c r="C20" s="91"/>
      <c r="D20" s="37"/>
      <c r="E20" s="1">
        <v>6.28</v>
      </c>
      <c r="F20" s="4">
        <v>149.35</v>
      </c>
      <c r="G20" s="4">
        <v>149.36000000000001</v>
      </c>
      <c r="H20" s="4">
        <v>149.34100000000001</v>
      </c>
      <c r="I20" s="4">
        <v>149.33799999999999</v>
      </c>
      <c r="J20" s="4">
        <v>149.36099999999999</v>
      </c>
      <c r="K20" s="4">
        <v>149.34100000000001</v>
      </c>
      <c r="L20" s="4">
        <v>149.35499999999999</v>
      </c>
      <c r="M20" s="4">
        <v>149.386</v>
      </c>
      <c r="N20" s="4">
        <v>149.35499999999999</v>
      </c>
      <c r="O20" s="4">
        <v>149.322</v>
      </c>
      <c r="P20" s="4">
        <v>149.34399999999999</v>
      </c>
      <c r="Q20" s="4">
        <v>149.33799999999999</v>
      </c>
      <c r="R20" s="4">
        <v>149.34</v>
      </c>
      <c r="S20" s="4">
        <v>149.34</v>
      </c>
      <c r="T20" s="4">
        <v>149.34</v>
      </c>
      <c r="U20" s="4">
        <v>149.34</v>
      </c>
      <c r="V20" s="4">
        <v>149.35300000000001</v>
      </c>
      <c r="W20" s="4">
        <v>149.322</v>
      </c>
      <c r="X20" s="4">
        <v>149.345</v>
      </c>
      <c r="Y20" s="4">
        <v>149.33600000000001</v>
      </c>
      <c r="Z20" s="4">
        <v>149.34200000000001</v>
      </c>
      <c r="AA20" s="47">
        <f t="shared" si="0"/>
        <v>684.38564283231437</v>
      </c>
      <c r="AB20" s="8">
        <f t="shared" si="4"/>
        <v>1.6333351682051855E-5</v>
      </c>
      <c r="AC20" s="37"/>
      <c r="AD20" s="37"/>
      <c r="AE20" s="37"/>
      <c r="AF20" s="37"/>
      <c r="AG20" s="37"/>
      <c r="AH20" s="37"/>
      <c r="AI20" s="37"/>
      <c r="AJ20" s="37"/>
      <c r="AK20" s="37"/>
      <c r="AL20" s="37"/>
      <c r="AM20" s="37"/>
      <c r="AN20" s="37"/>
      <c r="AO20" s="11"/>
      <c r="AP20" s="39">
        <v>11</v>
      </c>
      <c r="AQ20" s="105">
        <v>6.29</v>
      </c>
      <c r="AR20" s="81">
        <f t="shared" si="1"/>
        <v>194.78422689735427</v>
      </c>
      <c r="AS20" s="81">
        <f t="shared" si="2"/>
        <v>153.631500327895</v>
      </c>
      <c r="AT20" s="31">
        <f t="shared" si="3"/>
        <v>684.38564283231437</v>
      </c>
      <c r="AU20" s="83"/>
      <c r="AV20" s="86"/>
      <c r="AW20" s="87"/>
      <c r="AX20" s="87"/>
      <c r="AY20" s="83"/>
      <c r="AZ20" s="11"/>
    </row>
    <row r="21" spans="1:52" x14ac:dyDescent="0.25">
      <c r="A21" s="42"/>
      <c r="B21" s="91"/>
      <c r="C21" s="91"/>
      <c r="D21" s="37"/>
      <c r="E21" s="1">
        <v>7.08</v>
      </c>
      <c r="F21" s="4">
        <v>149.35900000000001</v>
      </c>
      <c r="G21" s="4">
        <v>149.35900000000001</v>
      </c>
      <c r="H21" s="4">
        <v>149.339</v>
      </c>
      <c r="I21" s="4">
        <v>149.334</v>
      </c>
      <c r="J21" s="4">
        <v>149.363</v>
      </c>
      <c r="K21" s="4">
        <v>149.34200000000001</v>
      </c>
      <c r="L21" s="4">
        <v>149.351</v>
      </c>
      <c r="M21" s="4">
        <v>149.38300000000001</v>
      </c>
      <c r="N21" s="4">
        <v>149.358</v>
      </c>
      <c r="O21" s="4">
        <v>149.32400000000001</v>
      </c>
      <c r="P21" s="4">
        <v>149.34800000000001</v>
      </c>
      <c r="Q21" s="4">
        <v>149.33000000000001</v>
      </c>
      <c r="R21" s="4">
        <v>149.34800000000001</v>
      </c>
      <c r="S21" s="4">
        <v>149.34800000000001</v>
      </c>
      <c r="T21" s="4">
        <v>149.345</v>
      </c>
      <c r="U21" s="4">
        <v>149.34800000000001</v>
      </c>
      <c r="V21" s="4">
        <v>149.35400000000001</v>
      </c>
      <c r="W21" s="4">
        <v>149.32400000000001</v>
      </c>
      <c r="X21" s="4">
        <v>149.34399999999999</v>
      </c>
      <c r="Y21" s="4">
        <v>149.33000000000001</v>
      </c>
      <c r="Z21" s="4">
        <v>149.34800000000001</v>
      </c>
      <c r="AA21" s="47">
        <f t="shared" si="0"/>
        <v>684.39218944622678</v>
      </c>
      <c r="AB21" s="8">
        <f t="shared" si="4"/>
        <v>3.1916913308949191E-5</v>
      </c>
      <c r="AC21" s="37"/>
      <c r="AD21" s="37"/>
      <c r="AE21" s="37"/>
      <c r="AF21" s="37"/>
      <c r="AG21" s="37"/>
      <c r="AH21" s="37"/>
      <c r="AI21" s="37"/>
      <c r="AJ21" s="37"/>
      <c r="AK21" s="37"/>
      <c r="AL21" s="37"/>
      <c r="AM21" s="37"/>
      <c r="AN21" s="37"/>
      <c r="AO21" s="11"/>
      <c r="AP21" s="39">
        <v>12</v>
      </c>
      <c r="AQ21" s="105">
        <v>8.08</v>
      </c>
      <c r="AR21" s="81">
        <f t="shared" si="1"/>
        <v>194.76091123477525</v>
      </c>
      <c r="AS21" s="81">
        <f t="shared" si="2"/>
        <v>153.625586094895</v>
      </c>
      <c r="AT21" s="31">
        <f t="shared" si="3"/>
        <v>684.39218944622678</v>
      </c>
      <c r="AU21" s="83"/>
      <c r="AV21" s="86"/>
      <c r="AW21" s="87"/>
      <c r="AX21" s="87"/>
      <c r="AY21" s="83"/>
      <c r="AZ21" s="11"/>
    </row>
    <row r="22" spans="1:52" x14ac:dyDescent="0.25">
      <c r="A22" s="42"/>
      <c r="B22" s="91"/>
      <c r="C22" s="91"/>
      <c r="D22" s="37"/>
      <c r="E22" s="1">
        <v>7.18</v>
      </c>
      <c r="F22" s="4">
        <v>149.35900000000001</v>
      </c>
      <c r="G22" s="4">
        <v>149.35900000000001</v>
      </c>
      <c r="H22" s="4">
        <v>149.339</v>
      </c>
      <c r="I22" s="4">
        <v>149.334</v>
      </c>
      <c r="J22" s="4">
        <v>149.364</v>
      </c>
      <c r="K22" s="4">
        <v>149.34100000000001</v>
      </c>
      <c r="L22" s="4">
        <v>149.34899999999999</v>
      </c>
      <c r="M22" s="4">
        <v>149.38499999999999</v>
      </c>
      <c r="N22" s="4">
        <v>149.35499999999999</v>
      </c>
      <c r="O22" s="4">
        <v>149.322</v>
      </c>
      <c r="P22" s="4">
        <v>149.34399999999999</v>
      </c>
      <c r="Q22" s="4">
        <v>149.334</v>
      </c>
      <c r="R22" s="4">
        <v>149.34399999999999</v>
      </c>
      <c r="S22" s="4">
        <v>149.34399999999999</v>
      </c>
      <c r="T22" s="4">
        <v>149.34399999999999</v>
      </c>
      <c r="U22" s="4">
        <v>149.34399999999999</v>
      </c>
      <c r="V22" s="4">
        <v>149.35300000000001</v>
      </c>
      <c r="W22" s="4">
        <v>149.322</v>
      </c>
      <c r="X22" s="4">
        <v>149.34399999999999</v>
      </c>
      <c r="Y22" s="4">
        <v>149.334</v>
      </c>
      <c r="Z22" s="4">
        <v>149.34399999999999</v>
      </c>
      <c r="AA22" s="47">
        <f t="shared" si="0"/>
        <v>684.38760692169171</v>
      </c>
      <c r="AB22" s="8">
        <f t="shared" si="4"/>
        <v>1.6006170924232066E-5</v>
      </c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11"/>
      <c r="AP22" s="39">
        <v>13</v>
      </c>
      <c r="AQ22" s="105">
        <v>9.18</v>
      </c>
      <c r="AR22" s="81">
        <f t="shared" si="1"/>
        <v>194.78612270641867</v>
      </c>
      <c r="AS22" s="81">
        <f t="shared" si="2"/>
        <v>153.63159470955185</v>
      </c>
      <c r="AT22" s="31">
        <f t="shared" si="3"/>
        <v>684.38760692169171</v>
      </c>
      <c r="AU22" s="83"/>
      <c r="AV22" s="86"/>
      <c r="AW22" s="87"/>
      <c r="AX22" s="87"/>
      <c r="AY22" s="83"/>
      <c r="AZ22" s="11"/>
    </row>
    <row r="23" spans="1:52" ht="16.5" thickBot="1" x14ac:dyDescent="0.3">
      <c r="A23" s="42"/>
      <c r="B23" s="91"/>
      <c r="C23" s="91"/>
      <c r="D23" s="37"/>
      <c r="E23" s="1">
        <v>8.14</v>
      </c>
      <c r="F23" s="4">
        <v>149.358</v>
      </c>
      <c r="G23" s="4">
        <v>149.358</v>
      </c>
      <c r="H23" s="4">
        <v>149.33799999999999</v>
      </c>
      <c r="I23" s="4">
        <v>149.33500000000001</v>
      </c>
      <c r="J23" s="4">
        <v>149.33799999999999</v>
      </c>
      <c r="K23" s="4">
        <v>149.34</v>
      </c>
      <c r="L23" s="4">
        <v>149.34299999999999</v>
      </c>
      <c r="M23" s="4">
        <v>149.386</v>
      </c>
      <c r="N23" s="4">
        <v>149.358</v>
      </c>
      <c r="O23" s="4">
        <v>149.328</v>
      </c>
      <c r="P23" s="4">
        <v>149.34800000000001</v>
      </c>
      <c r="Q23" s="4">
        <v>149.33500000000001</v>
      </c>
      <c r="R23" s="4">
        <v>149.34800000000001</v>
      </c>
      <c r="S23" s="4">
        <v>149.34800000000001</v>
      </c>
      <c r="T23" s="4">
        <v>149.345</v>
      </c>
      <c r="U23" s="4">
        <v>149.34800000000001</v>
      </c>
      <c r="V23" s="4">
        <v>149.358</v>
      </c>
      <c r="W23" s="4">
        <v>149.328</v>
      </c>
      <c r="X23" s="4">
        <v>149.34800000000001</v>
      </c>
      <c r="Y23" s="4">
        <v>149.33500000000001</v>
      </c>
      <c r="Z23" s="4">
        <v>149.34800000000001</v>
      </c>
      <c r="AA23" s="47">
        <f t="shared" si="0"/>
        <v>684.39044330045988</v>
      </c>
      <c r="AB23" s="8">
        <f t="shared" si="4"/>
        <v>4.4197409299950863E-5</v>
      </c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11"/>
      <c r="AP23" s="39">
        <v>14</v>
      </c>
      <c r="AQ23" s="106">
        <v>10.14</v>
      </c>
      <c r="AR23" s="82">
        <f t="shared" si="1"/>
        <v>194.8800977524385</v>
      </c>
      <c r="AS23" s="82">
        <f t="shared" si="2"/>
        <v>153.747691039573</v>
      </c>
      <c r="AT23" s="32">
        <f t="shared" si="3"/>
        <v>684.39044330045988</v>
      </c>
      <c r="AU23" s="83"/>
      <c r="AV23" s="86"/>
      <c r="AW23" s="87"/>
      <c r="AX23" s="87"/>
      <c r="AY23" s="83"/>
      <c r="AZ23" s="11"/>
    </row>
    <row r="24" spans="1:52" x14ac:dyDescent="0.25">
      <c r="A24" s="42"/>
      <c r="B24" s="91"/>
      <c r="C24" s="91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11"/>
      <c r="AA24" s="39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11"/>
      <c r="AP24" s="39"/>
      <c r="AQ24" s="29"/>
      <c r="AR24" s="37"/>
      <c r="AS24" s="37"/>
      <c r="AT24" s="37"/>
      <c r="AU24" s="83"/>
      <c r="AV24" s="83"/>
      <c r="AW24" s="84"/>
      <c r="AX24" s="83"/>
      <c r="AY24" s="83"/>
      <c r="AZ24" s="11"/>
    </row>
    <row r="25" spans="1:52" x14ac:dyDescent="0.25">
      <c r="A25" s="42"/>
      <c r="B25" s="91"/>
      <c r="C25" s="91"/>
      <c r="D25" s="42"/>
      <c r="E25" s="42"/>
      <c r="F25" s="42"/>
      <c r="G25" s="42"/>
      <c r="H25" s="42"/>
      <c r="I25" s="42"/>
      <c r="J25" s="42"/>
      <c r="K25" s="42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11"/>
      <c r="AA25" s="39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11"/>
      <c r="AP25" s="39"/>
      <c r="AQ25" s="29"/>
      <c r="AR25" s="37"/>
      <c r="AS25" s="37"/>
      <c r="AT25" s="37"/>
      <c r="AU25" s="37"/>
      <c r="AV25" s="37"/>
      <c r="AW25" s="29"/>
      <c r="AX25" s="37"/>
      <c r="AY25" s="37"/>
      <c r="AZ25" s="11"/>
    </row>
    <row r="26" spans="1:52" x14ac:dyDescent="0.25">
      <c r="A26" s="42"/>
      <c r="B26" s="91"/>
      <c r="C26" s="91"/>
      <c r="D26" s="42"/>
      <c r="E26" s="93"/>
      <c r="F26" s="42"/>
      <c r="G26" s="94"/>
      <c r="H26" s="42"/>
      <c r="I26" s="42"/>
      <c r="J26" s="42"/>
      <c r="K26" s="42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11"/>
      <c r="AA26" s="39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11"/>
      <c r="AP26" s="39"/>
      <c r="AQ26" s="36" t="s">
        <v>11</v>
      </c>
      <c r="AR26" s="5">
        <f>MIN(AR10:AR23)</f>
        <v>194.66573915304153</v>
      </c>
      <c r="AS26" s="5">
        <f>MIN(AS10:AS23)</f>
        <v>153.52605642040052</v>
      </c>
      <c r="AT26" s="5">
        <f>MIN(AT10:AT23)</f>
        <v>684.38564283231437</v>
      </c>
      <c r="AU26" s="37"/>
      <c r="AV26" s="37"/>
      <c r="AW26" s="29"/>
      <c r="AX26" s="37"/>
      <c r="AY26" s="37"/>
      <c r="AZ26" s="11"/>
    </row>
    <row r="27" spans="1:52" x14ac:dyDescent="0.25">
      <c r="A27" s="42"/>
      <c r="B27" s="91"/>
      <c r="C27" s="91"/>
      <c r="D27" s="42"/>
      <c r="E27" s="93"/>
      <c r="F27" s="42"/>
      <c r="G27" s="42"/>
      <c r="H27" s="42"/>
      <c r="I27" s="42"/>
      <c r="J27" s="42"/>
      <c r="K27" s="42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11"/>
      <c r="AA27" s="39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11"/>
      <c r="AP27" s="39"/>
      <c r="AQ27" s="36" t="s">
        <v>12</v>
      </c>
      <c r="AR27" s="5">
        <f>MAX(AR10:AR23)</f>
        <v>194.8800977524385</v>
      </c>
      <c r="AS27" s="5">
        <f>MAX(AS10:AS23)</f>
        <v>153.747691039573</v>
      </c>
      <c r="AT27" s="5">
        <f>MAX(AT10:AT23)</f>
        <v>684.40200907799795</v>
      </c>
      <c r="AU27" s="37"/>
      <c r="AV27" s="37"/>
      <c r="AW27" s="29"/>
      <c r="AX27" s="37"/>
      <c r="AY27" s="37"/>
      <c r="AZ27" s="11"/>
    </row>
    <row r="28" spans="1:52" x14ac:dyDescent="0.25">
      <c r="A28" s="42"/>
      <c r="B28" s="91"/>
      <c r="C28" s="91"/>
      <c r="D28" s="42"/>
      <c r="E28" s="42"/>
      <c r="F28" s="42"/>
      <c r="G28" s="42"/>
      <c r="H28" s="42"/>
      <c r="I28" s="42"/>
      <c r="J28" s="42"/>
      <c r="K28" s="42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11"/>
      <c r="AA28" s="39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11"/>
      <c r="AP28" s="39"/>
      <c r="AQ28" s="3"/>
      <c r="AR28" s="5">
        <f>AR26-AR27</f>
        <v>-0.21435859939697366</v>
      </c>
      <c r="AS28" s="5">
        <f>AS26-AS27</f>
        <v>-0.22163461917247673</v>
      </c>
      <c r="AT28" s="5">
        <f>AT26-AT27</f>
        <v>-1.6366245683570924E-2</v>
      </c>
      <c r="AU28" s="37"/>
      <c r="AV28" s="37"/>
      <c r="AW28" s="29"/>
      <c r="AX28" s="37"/>
      <c r="AY28" s="37"/>
      <c r="AZ28" s="11"/>
    </row>
    <row r="29" spans="1:52" x14ac:dyDescent="0.25">
      <c r="A29" s="42"/>
      <c r="B29" s="42"/>
      <c r="C29" s="42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11"/>
      <c r="AA29" s="39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11"/>
      <c r="AP29" s="39"/>
      <c r="AQ29" s="37"/>
      <c r="AR29" s="37"/>
      <c r="AS29" s="37"/>
      <c r="AT29" s="37"/>
      <c r="AU29" s="37"/>
      <c r="AV29" s="37"/>
      <c r="AW29" s="29"/>
      <c r="AX29" s="37"/>
      <c r="AY29" s="37"/>
      <c r="AZ29" s="11"/>
    </row>
    <row r="30" spans="1:52" ht="15.75" customHeight="1" x14ac:dyDescent="0.25">
      <c r="A30" s="42"/>
      <c r="B30" s="42"/>
      <c r="C30" s="42"/>
      <c r="D30" s="37"/>
      <c r="E30" s="56" t="s">
        <v>4</v>
      </c>
      <c r="F30" s="67" t="s">
        <v>2</v>
      </c>
      <c r="G30" s="67"/>
      <c r="H30" s="67"/>
      <c r="I30" s="67"/>
      <c r="J30" s="67"/>
      <c r="K30" s="67"/>
      <c r="L30" s="67"/>
      <c r="M30" s="67"/>
      <c r="N30" s="67"/>
      <c r="O30" s="67"/>
      <c r="P30" s="67"/>
      <c r="Q30" s="67"/>
      <c r="R30" s="67"/>
      <c r="S30" s="67"/>
      <c r="T30" s="67"/>
      <c r="U30" s="68"/>
      <c r="V30" s="68"/>
      <c r="W30" s="68"/>
      <c r="X30" s="68"/>
      <c r="Y30" s="68"/>
      <c r="Z30" s="69"/>
      <c r="AA30" s="39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11"/>
      <c r="AP30" s="39"/>
      <c r="AQ30" s="37"/>
      <c r="AR30" s="37"/>
      <c r="AS30" s="37"/>
      <c r="AT30" s="37"/>
      <c r="AU30" s="37"/>
      <c r="AV30" s="37"/>
      <c r="AW30" s="37"/>
      <c r="AX30" s="37"/>
      <c r="AY30" s="37"/>
      <c r="AZ30" s="11"/>
    </row>
    <row r="31" spans="1:52" x14ac:dyDescent="0.25">
      <c r="A31" s="42"/>
      <c r="B31" s="42"/>
      <c r="C31" s="42"/>
      <c r="D31" s="37"/>
      <c r="E31" s="57"/>
      <c r="F31" s="62" t="s">
        <v>1</v>
      </c>
      <c r="G31" s="62"/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62"/>
      <c r="S31" s="62"/>
      <c r="T31" s="62"/>
      <c r="U31" s="63"/>
      <c r="V31" s="63"/>
      <c r="W31" s="63"/>
      <c r="X31" s="63"/>
      <c r="Y31" s="63"/>
      <c r="Z31" s="64"/>
      <c r="AA31" s="39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11"/>
      <c r="AP31" s="39"/>
      <c r="AQ31" s="55"/>
      <c r="AR31" s="55"/>
      <c r="AS31" s="55"/>
      <c r="AT31" s="55"/>
      <c r="AU31" s="55"/>
      <c r="AV31" s="55"/>
      <c r="AW31" s="55"/>
      <c r="AX31" s="55"/>
      <c r="AY31" s="55"/>
      <c r="AZ31" s="11"/>
    </row>
    <row r="32" spans="1:52" x14ac:dyDescent="0.25">
      <c r="A32" s="42"/>
      <c r="B32" s="42"/>
      <c r="C32" s="42"/>
      <c r="D32" s="37"/>
      <c r="E32" s="58"/>
      <c r="F32" s="6">
        <v>1</v>
      </c>
      <c r="G32" s="6">
        <v>2</v>
      </c>
      <c r="H32" s="6">
        <v>3</v>
      </c>
      <c r="I32" s="6">
        <v>4</v>
      </c>
      <c r="J32" s="6">
        <v>5</v>
      </c>
      <c r="K32" s="6">
        <v>6</v>
      </c>
      <c r="L32" s="6">
        <v>7</v>
      </c>
      <c r="M32" s="6">
        <v>8</v>
      </c>
      <c r="N32" s="6">
        <v>9</v>
      </c>
      <c r="O32" s="6">
        <v>10</v>
      </c>
      <c r="P32" s="6">
        <v>11</v>
      </c>
      <c r="Q32" s="6">
        <v>12</v>
      </c>
      <c r="R32" s="6">
        <v>13</v>
      </c>
      <c r="S32" s="6">
        <v>14</v>
      </c>
      <c r="T32" s="6">
        <v>15</v>
      </c>
      <c r="U32" s="45">
        <v>16</v>
      </c>
      <c r="V32" s="45">
        <v>17</v>
      </c>
      <c r="W32" s="45">
        <v>18</v>
      </c>
      <c r="X32" s="45">
        <v>19</v>
      </c>
      <c r="Y32" s="45">
        <v>20</v>
      </c>
      <c r="Z32" s="12">
        <v>21</v>
      </c>
      <c r="AA32" s="24" t="s">
        <v>6</v>
      </c>
      <c r="AB32" s="25" t="s">
        <v>7</v>
      </c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11"/>
      <c r="AP32" s="39"/>
      <c r="AQ32" s="55"/>
      <c r="AR32" s="55"/>
      <c r="AS32" s="55"/>
      <c r="AT32" s="55"/>
      <c r="AU32" s="55"/>
      <c r="AV32" s="55"/>
      <c r="AW32" s="55"/>
      <c r="AX32" s="55"/>
      <c r="AY32" s="55"/>
      <c r="AZ32" s="11"/>
    </row>
    <row r="33" spans="1:52" x14ac:dyDescent="0.25">
      <c r="A33" s="42"/>
      <c r="B33" s="42"/>
      <c r="C33" s="42"/>
      <c r="D33" s="37"/>
      <c r="E33" s="38"/>
      <c r="F33" s="48">
        <v>3.8</v>
      </c>
      <c r="G33" s="48">
        <v>4.9000000000000004</v>
      </c>
      <c r="H33" s="48">
        <v>5.9</v>
      </c>
      <c r="I33" s="48">
        <v>5.9</v>
      </c>
      <c r="J33" s="48">
        <v>5.9</v>
      </c>
      <c r="K33" s="48">
        <v>6.6</v>
      </c>
      <c r="L33" s="48">
        <v>9.4</v>
      </c>
      <c r="M33" s="48">
        <v>10.199999999999999</v>
      </c>
      <c r="N33" s="48">
        <v>10.199999999999999</v>
      </c>
      <c r="O33" s="48">
        <v>11.3</v>
      </c>
      <c r="P33" s="48">
        <v>12.3</v>
      </c>
      <c r="Q33" s="48">
        <v>12.3</v>
      </c>
      <c r="R33" s="48">
        <v>12.3</v>
      </c>
      <c r="S33" s="48">
        <v>11.3</v>
      </c>
      <c r="T33" s="48">
        <v>10.199999999999999</v>
      </c>
      <c r="U33" s="49">
        <v>9.4</v>
      </c>
      <c r="V33" s="49">
        <v>6.6</v>
      </c>
      <c r="W33" s="49">
        <v>5.9</v>
      </c>
      <c r="X33" s="49">
        <v>4.9000000000000004</v>
      </c>
      <c r="Y33" s="49">
        <v>3.8</v>
      </c>
      <c r="Z33" s="51">
        <v>3.8</v>
      </c>
      <c r="AA33" s="24"/>
      <c r="AB33" s="25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11"/>
      <c r="AP33" s="39"/>
      <c r="AQ33" s="55"/>
      <c r="AR33" s="55"/>
      <c r="AS33" s="55"/>
      <c r="AT33" s="55"/>
      <c r="AU33" s="55"/>
      <c r="AV33" s="55"/>
      <c r="AW33" s="55"/>
      <c r="AX33" s="55"/>
      <c r="AY33" s="55"/>
      <c r="AZ33" s="11"/>
    </row>
    <row r="34" spans="1:52" x14ac:dyDescent="0.25">
      <c r="A34" s="42"/>
      <c r="B34" s="42"/>
      <c r="C34" s="42"/>
      <c r="D34" s="37"/>
      <c r="E34" s="1">
        <v>0</v>
      </c>
      <c r="F34" s="50">
        <v>19</v>
      </c>
      <c r="G34" s="50">
        <v>24.5</v>
      </c>
      <c r="H34" s="50">
        <v>29.5</v>
      </c>
      <c r="I34" s="50">
        <v>29.5</v>
      </c>
      <c r="J34" s="50">
        <v>29.5</v>
      </c>
      <c r="K34" s="50">
        <v>33</v>
      </c>
      <c r="L34" s="50">
        <v>47</v>
      </c>
      <c r="M34" s="50">
        <v>51</v>
      </c>
      <c r="N34" s="50">
        <v>51</v>
      </c>
      <c r="O34" s="50">
        <v>56.5</v>
      </c>
      <c r="P34" s="50">
        <v>61.5</v>
      </c>
      <c r="Q34" s="50">
        <v>61.5</v>
      </c>
      <c r="R34" s="50">
        <v>61.5</v>
      </c>
      <c r="S34" s="50">
        <v>56.5</v>
      </c>
      <c r="T34" s="50">
        <v>51</v>
      </c>
      <c r="U34" s="50">
        <v>47</v>
      </c>
      <c r="V34" s="50">
        <v>33</v>
      </c>
      <c r="W34" s="50">
        <v>29.5</v>
      </c>
      <c r="X34" s="50">
        <v>24.5</v>
      </c>
      <c r="Y34" s="50">
        <v>19</v>
      </c>
      <c r="Z34" s="50">
        <v>19</v>
      </c>
      <c r="AA34" s="20">
        <f>SQRT(SUMSQ(F34:Z34))</f>
        <v>194.66573915304153</v>
      </c>
      <c r="AB34" s="3">
        <v>0</v>
      </c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11"/>
      <c r="AP34" s="39"/>
      <c r="AQ34" s="55"/>
      <c r="AR34" s="55"/>
      <c r="AS34" s="55"/>
      <c r="AT34" s="55"/>
      <c r="AU34" s="55"/>
      <c r="AV34" s="55"/>
      <c r="AW34" s="55"/>
      <c r="AX34" s="55"/>
      <c r="AY34" s="55"/>
      <c r="AZ34" s="11"/>
    </row>
    <row r="35" spans="1:52" x14ac:dyDescent="0.25">
      <c r="A35" s="42"/>
      <c r="B35" s="42"/>
      <c r="C35" s="42"/>
      <c r="D35" s="37"/>
      <c r="E35" s="1">
        <v>0.14000000000000001</v>
      </c>
      <c r="F35" s="5">
        <v>19.018000000000001</v>
      </c>
      <c r="G35" s="5">
        <v>24.516999999999999</v>
      </c>
      <c r="H35" s="5">
        <v>29.5</v>
      </c>
      <c r="I35" s="5">
        <v>29.513999999999999</v>
      </c>
      <c r="J35" s="5">
        <v>29.51</v>
      </c>
      <c r="K35" s="5">
        <v>33.000999999999998</v>
      </c>
      <c r="L35" s="5">
        <v>47.036000000000001</v>
      </c>
      <c r="M35" s="5">
        <v>51.05</v>
      </c>
      <c r="N35" s="5">
        <v>51.024999999999999</v>
      </c>
      <c r="O35" s="5">
        <v>56.523000000000003</v>
      </c>
      <c r="P35" s="5">
        <v>61.548999999999999</v>
      </c>
      <c r="Q35" s="5">
        <v>61.51</v>
      </c>
      <c r="R35" s="5">
        <v>61.509</v>
      </c>
      <c r="S35" s="5">
        <v>56.536000000000001</v>
      </c>
      <c r="T35" s="5">
        <v>51.014000000000003</v>
      </c>
      <c r="U35" s="5">
        <v>47.034999999999997</v>
      </c>
      <c r="V35" s="5">
        <v>33.045000000000002</v>
      </c>
      <c r="W35" s="5">
        <v>29.516999999999999</v>
      </c>
      <c r="X35" s="5">
        <v>24.529</v>
      </c>
      <c r="Y35" s="5">
        <v>19.009</v>
      </c>
      <c r="Z35" s="13">
        <v>19.003</v>
      </c>
      <c r="AA35" s="20">
        <f t="shared" ref="AA35:AA47" si="5">SQRT(SUMSQ(F35:Z35))</f>
        <v>194.76754453450403</v>
      </c>
      <c r="AB35" s="8">
        <f>ACOS(SUMPRODUCT(F34:Z34,F35:Z35)/(AA34*AA35))</f>
        <v>3.2641460669213807E-4</v>
      </c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11"/>
      <c r="AP35" s="39"/>
      <c r="AQ35" s="55"/>
      <c r="AR35" s="55"/>
      <c r="AS35" s="55"/>
      <c r="AT35" s="55"/>
      <c r="AU35" s="55"/>
      <c r="AV35" s="55"/>
      <c r="AW35" s="55"/>
      <c r="AX35" s="55"/>
      <c r="AY35" s="55"/>
      <c r="AZ35" s="11"/>
    </row>
    <row r="36" spans="1:52" x14ac:dyDescent="0.25">
      <c r="A36" s="42"/>
      <c r="B36" s="42"/>
      <c r="C36" s="42"/>
      <c r="D36" s="37"/>
      <c r="E36" s="1">
        <v>1.02</v>
      </c>
      <c r="F36" s="5">
        <v>19.047000000000001</v>
      </c>
      <c r="G36" s="5">
        <v>24.55</v>
      </c>
      <c r="H36" s="5">
        <v>29.526</v>
      </c>
      <c r="I36" s="5">
        <v>29.506</v>
      </c>
      <c r="J36" s="5">
        <v>29.54</v>
      </c>
      <c r="K36" s="5">
        <v>33.008000000000003</v>
      </c>
      <c r="L36" s="5">
        <v>47.012999999999998</v>
      </c>
      <c r="M36" s="5">
        <v>51.01</v>
      </c>
      <c r="N36" s="5">
        <v>51.014000000000003</v>
      </c>
      <c r="O36" s="5">
        <v>56.536000000000001</v>
      </c>
      <c r="P36" s="5">
        <v>61.55</v>
      </c>
      <c r="Q36" s="5">
        <v>61.545000000000002</v>
      </c>
      <c r="R36" s="5">
        <v>61.546999999999997</v>
      </c>
      <c r="S36" s="5">
        <v>56.548999999999999</v>
      </c>
      <c r="T36" s="5">
        <v>51.012</v>
      </c>
      <c r="U36" s="5">
        <v>47.048000000000002</v>
      </c>
      <c r="V36" s="5">
        <v>33.049999999999997</v>
      </c>
      <c r="W36" s="5">
        <v>29.521999999999998</v>
      </c>
      <c r="X36" s="5">
        <v>24.533999999999999</v>
      </c>
      <c r="Y36" s="5">
        <v>19.045999999999999</v>
      </c>
      <c r="Z36" s="13">
        <v>19.045999999999999</v>
      </c>
      <c r="AA36" s="20">
        <f t="shared" si="5"/>
        <v>194.80766874278848</v>
      </c>
      <c r="AB36" s="8">
        <f t="shared" ref="AB36:AB47" si="6">ACOS(SUMPRODUCT(F35:Z35,F36:Z36)/(AA35*AA36))</f>
        <v>5.3186354090883903E-4</v>
      </c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11"/>
      <c r="AP36" s="39"/>
      <c r="AQ36" s="55"/>
      <c r="AR36" s="55"/>
      <c r="AS36" s="55"/>
      <c r="AT36" s="55"/>
      <c r="AU36" s="55"/>
      <c r="AV36" s="55"/>
      <c r="AW36" s="55"/>
      <c r="AX36" s="55"/>
      <c r="AY36" s="55"/>
      <c r="AZ36" s="11"/>
    </row>
    <row r="37" spans="1:52" x14ac:dyDescent="0.25">
      <c r="A37" s="42"/>
      <c r="B37" s="42"/>
      <c r="C37" s="42"/>
      <c r="D37" s="37"/>
      <c r="E37" s="1">
        <v>1.1599999999999999</v>
      </c>
      <c r="F37" s="5">
        <v>19.018999999999998</v>
      </c>
      <c r="G37" s="5">
        <v>24.507999999999999</v>
      </c>
      <c r="H37" s="5">
        <v>29.523</v>
      </c>
      <c r="I37" s="5">
        <v>29.513000000000002</v>
      </c>
      <c r="J37" s="5">
        <v>29.530999999999999</v>
      </c>
      <c r="K37" s="5">
        <v>33.029000000000003</v>
      </c>
      <c r="L37" s="5">
        <v>47.037999999999997</v>
      </c>
      <c r="M37" s="5">
        <v>51.043999999999997</v>
      </c>
      <c r="N37" s="5">
        <v>51.014000000000003</v>
      </c>
      <c r="O37" s="5">
        <v>56.534999999999997</v>
      </c>
      <c r="P37" s="5">
        <v>61.514000000000003</v>
      </c>
      <c r="Q37" s="5">
        <v>61.517000000000003</v>
      </c>
      <c r="R37" s="5">
        <v>61.512999999999998</v>
      </c>
      <c r="S37" s="5">
        <v>56.55</v>
      </c>
      <c r="T37" s="5">
        <v>51</v>
      </c>
      <c r="U37" s="5">
        <v>47.04</v>
      </c>
      <c r="V37" s="5">
        <v>33.043999999999997</v>
      </c>
      <c r="W37" s="5">
        <v>29.536999999999999</v>
      </c>
      <c r="X37" s="5">
        <v>24.544</v>
      </c>
      <c r="Y37" s="5">
        <v>19.035</v>
      </c>
      <c r="Z37" s="13">
        <v>19.010000000000002</v>
      </c>
      <c r="AA37" s="20">
        <f t="shared" si="5"/>
        <v>194.77928033032677</v>
      </c>
      <c r="AB37" s="8">
        <f t="shared" si="6"/>
        <v>4.9579126744592195E-4</v>
      </c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11"/>
      <c r="AP37" s="39"/>
      <c r="AQ37" s="55"/>
      <c r="AR37" s="55"/>
      <c r="AS37" s="55"/>
      <c r="AT37" s="55"/>
      <c r="AU37" s="55"/>
      <c r="AV37" s="55"/>
      <c r="AW37" s="55"/>
      <c r="AX37" s="55"/>
      <c r="AY37" s="55"/>
      <c r="AZ37" s="11"/>
    </row>
    <row r="38" spans="1:52" x14ac:dyDescent="0.25">
      <c r="A38" s="42"/>
      <c r="B38" s="42"/>
      <c r="C38" s="42"/>
      <c r="D38" s="37"/>
      <c r="E38" s="1">
        <v>2.09</v>
      </c>
      <c r="F38" s="5">
        <v>19.026</v>
      </c>
      <c r="G38" s="5">
        <v>24.536999999999999</v>
      </c>
      <c r="H38" s="5">
        <v>29.532</v>
      </c>
      <c r="I38" s="5">
        <v>29.547000000000001</v>
      </c>
      <c r="J38" s="5">
        <v>29.51</v>
      </c>
      <c r="K38" s="5">
        <v>33.018000000000001</v>
      </c>
      <c r="L38" s="5">
        <v>47.03</v>
      </c>
      <c r="M38" s="5">
        <v>51.011000000000003</v>
      </c>
      <c r="N38" s="5">
        <v>51.03</v>
      </c>
      <c r="O38" s="5">
        <v>56.506</v>
      </c>
      <c r="P38" s="5">
        <v>61.524000000000001</v>
      </c>
      <c r="Q38" s="5">
        <v>61.55</v>
      </c>
      <c r="R38" s="5">
        <v>61.543999999999997</v>
      </c>
      <c r="S38" s="5">
        <v>56.508000000000003</v>
      </c>
      <c r="T38" s="5">
        <v>51.027000000000001</v>
      </c>
      <c r="U38" s="5">
        <v>47.045000000000002</v>
      </c>
      <c r="V38" s="5">
        <v>33.029000000000003</v>
      </c>
      <c r="W38" s="5">
        <v>29.501999999999999</v>
      </c>
      <c r="X38" s="5">
        <v>24.51</v>
      </c>
      <c r="Y38" s="5">
        <v>19.042000000000002</v>
      </c>
      <c r="Z38" s="13">
        <v>19.036000000000001</v>
      </c>
      <c r="AA38" s="20">
        <f t="shared" si="5"/>
        <v>194.78084478202672</v>
      </c>
      <c r="AB38" s="8">
        <f t="shared" si="6"/>
        <v>5.8391280108227583E-4</v>
      </c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11"/>
      <c r="AP38" s="39"/>
      <c r="AQ38" s="55"/>
      <c r="AR38" s="55"/>
      <c r="AS38" s="55"/>
      <c r="AT38" s="55"/>
      <c r="AU38" s="55"/>
      <c r="AV38" s="55"/>
      <c r="AW38" s="55"/>
      <c r="AX38" s="55"/>
      <c r="AY38" s="55"/>
      <c r="AZ38" s="11"/>
    </row>
    <row r="39" spans="1:52" x14ac:dyDescent="0.25">
      <c r="A39" s="42"/>
      <c r="B39" s="42"/>
      <c r="C39" s="42"/>
      <c r="D39" s="37"/>
      <c r="E39" s="1">
        <v>3.12</v>
      </c>
      <c r="F39" s="5">
        <v>19.045000000000002</v>
      </c>
      <c r="G39" s="5">
        <v>24.51</v>
      </c>
      <c r="H39" s="5">
        <v>29.501999999999999</v>
      </c>
      <c r="I39" s="5">
        <v>29.538</v>
      </c>
      <c r="J39" s="5">
        <v>29.51</v>
      </c>
      <c r="K39" s="5">
        <v>33.023000000000003</v>
      </c>
      <c r="L39" s="5">
        <v>47.033000000000001</v>
      </c>
      <c r="M39" s="5">
        <v>51.04</v>
      </c>
      <c r="N39" s="5">
        <v>51.048999999999999</v>
      </c>
      <c r="O39" s="5">
        <v>56.512999999999998</v>
      </c>
      <c r="P39" s="5">
        <v>61.545000000000002</v>
      </c>
      <c r="Q39" s="5">
        <v>61.514000000000003</v>
      </c>
      <c r="R39" s="5">
        <v>61.515999999999998</v>
      </c>
      <c r="S39" s="5">
        <v>56.54</v>
      </c>
      <c r="T39" s="5">
        <v>51.05</v>
      </c>
      <c r="U39" s="5">
        <v>47.012</v>
      </c>
      <c r="V39" s="5">
        <v>33.026000000000003</v>
      </c>
      <c r="W39" s="5">
        <v>29.547000000000001</v>
      </c>
      <c r="X39" s="5">
        <v>24.541</v>
      </c>
      <c r="Y39" s="5">
        <v>19.001000000000001</v>
      </c>
      <c r="Z39" s="13">
        <v>19.004000000000001</v>
      </c>
      <c r="AA39" s="20">
        <f t="shared" si="5"/>
        <v>194.78641832787008</v>
      </c>
      <c r="AB39" s="8">
        <f t="shared" si="6"/>
        <v>6.1151505286294316E-4</v>
      </c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11"/>
      <c r="AP39" s="39"/>
      <c r="AQ39" s="55"/>
      <c r="AR39" s="55"/>
      <c r="AS39" s="55"/>
      <c r="AT39" s="55"/>
      <c r="AU39" s="55"/>
      <c r="AV39" s="55"/>
      <c r="AW39" s="55"/>
      <c r="AX39" s="55"/>
      <c r="AY39" s="55"/>
      <c r="AZ39" s="11"/>
    </row>
    <row r="40" spans="1:52" x14ac:dyDescent="0.25">
      <c r="A40" s="42"/>
      <c r="B40" s="42"/>
      <c r="C40" s="42"/>
      <c r="D40" s="37"/>
      <c r="E40" s="1">
        <v>3.3</v>
      </c>
      <c r="F40" s="5">
        <v>19.04</v>
      </c>
      <c r="G40" s="5">
        <v>24.513000000000002</v>
      </c>
      <c r="H40" s="5">
        <v>29.513000000000002</v>
      </c>
      <c r="I40" s="5">
        <v>29.527999999999999</v>
      </c>
      <c r="J40" s="5">
        <v>29.503</v>
      </c>
      <c r="K40" s="5">
        <v>33.009</v>
      </c>
      <c r="L40" s="5">
        <v>47.006</v>
      </c>
      <c r="M40" s="5">
        <v>51.017000000000003</v>
      </c>
      <c r="N40" s="5">
        <v>51.030999999999999</v>
      </c>
      <c r="O40" s="5">
        <v>56.508000000000003</v>
      </c>
      <c r="P40" s="5">
        <v>61.54</v>
      </c>
      <c r="Q40" s="5">
        <v>61.548000000000002</v>
      </c>
      <c r="R40" s="5">
        <v>61.533000000000001</v>
      </c>
      <c r="S40" s="5">
        <v>56.543999999999997</v>
      </c>
      <c r="T40" s="5">
        <v>51.023000000000003</v>
      </c>
      <c r="U40" s="5">
        <v>47.026000000000003</v>
      </c>
      <c r="V40" s="5">
        <v>33.018999999999998</v>
      </c>
      <c r="W40" s="5">
        <v>29.54</v>
      </c>
      <c r="X40" s="5">
        <v>24.535</v>
      </c>
      <c r="Y40" s="5">
        <v>19.004999999999999</v>
      </c>
      <c r="Z40" s="13">
        <v>19.02</v>
      </c>
      <c r="AA40" s="20">
        <f t="shared" si="5"/>
        <v>194.77525743019825</v>
      </c>
      <c r="AB40" s="8">
        <f t="shared" si="6"/>
        <v>3.5567128260782788E-4</v>
      </c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11"/>
      <c r="AP40" s="39"/>
      <c r="AQ40" s="55"/>
      <c r="AR40" s="55"/>
      <c r="AS40" s="55"/>
      <c r="AT40" s="55"/>
      <c r="AU40" s="55"/>
      <c r="AV40" s="55"/>
      <c r="AW40" s="55"/>
      <c r="AX40" s="55"/>
      <c r="AY40" s="55"/>
      <c r="AZ40" s="11"/>
    </row>
    <row r="41" spans="1:52" x14ac:dyDescent="0.25">
      <c r="A41" s="42"/>
      <c r="B41" s="42"/>
      <c r="C41" s="42"/>
      <c r="D41" s="37"/>
      <c r="E41" s="1">
        <v>4.17</v>
      </c>
      <c r="F41" s="5">
        <v>19.035</v>
      </c>
      <c r="G41" s="5">
        <v>24.547000000000001</v>
      </c>
      <c r="H41" s="5">
        <v>29.538</v>
      </c>
      <c r="I41" s="5">
        <v>29.541</v>
      </c>
      <c r="J41" s="5">
        <v>29.547999999999998</v>
      </c>
      <c r="K41" s="5">
        <v>33.033999999999999</v>
      </c>
      <c r="L41" s="5">
        <v>47.046999999999997</v>
      </c>
      <c r="M41" s="5">
        <v>51.000999999999998</v>
      </c>
      <c r="N41" s="5">
        <v>51.005000000000003</v>
      </c>
      <c r="O41" s="5">
        <v>56.533000000000001</v>
      </c>
      <c r="P41" s="5">
        <v>61.512999999999998</v>
      </c>
      <c r="Q41" s="5">
        <v>61.508000000000003</v>
      </c>
      <c r="R41" s="5">
        <v>61.524999999999999</v>
      </c>
      <c r="S41" s="5">
        <v>56.542999999999999</v>
      </c>
      <c r="T41" s="5">
        <v>51.012999999999998</v>
      </c>
      <c r="U41" s="5">
        <v>47.040999999999997</v>
      </c>
      <c r="V41" s="5">
        <v>33.018999999999998</v>
      </c>
      <c r="W41" s="5">
        <v>29.513999999999999</v>
      </c>
      <c r="X41" s="5">
        <v>24.54</v>
      </c>
      <c r="Y41" s="5">
        <v>19.047999999999998</v>
      </c>
      <c r="Z41" s="13">
        <v>19.048999999999999</v>
      </c>
      <c r="AA41" s="20">
        <f t="shared" si="5"/>
        <v>194.78276813414476</v>
      </c>
      <c r="AB41" s="8">
        <f t="shared" si="6"/>
        <v>6.0565352891184254E-4</v>
      </c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11"/>
      <c r="AP41" s="39"/>
      <c r="AQ41" s="55"/>
      <c r="AR41" s="55"/>
      <c r="AS41" s="55"/>
      <c r="AT41" s="55"/>
      <c r="AU41" s="55"/>
      <c r="AV41" s="55"/>
      <c r="AW41" s="55"/>
      <c r="AX41" s="55"/>
      <c r="AY41" s="55"/>
      <c r="AZ41" s="11"/>
    </row>
    <row r="42" spans="1:52" x14ac:dyDescent="0.25">
      <c r="A42" s="42"/>
      <c r="B42" s="42"/>
      <c r="C42" s="42"/>
      <c r="D42" s="37"/>
      <c r="E42" s="1">
        <v>5</v>
      </c>
      <c r="F42" s="5">
        <v>19.038</v>
      </c>
      <c r="G42" s="5">
        <v>24.506</v>
      </c>
      <c r="H42" s="5">
        <v>29.504000000000001</v>
      </c>
      <c r="I42" s="5">
        <v>29.509</v>
      </c>
      <c r="J42" s="5">
        <v>29.512</v>
      </c>
      <c r="K42" s="5">
        <v>33.045999999999999</v>
      </c>
      <c r="L42" s="5">
        <v>47.012</v>
      </c>
      <c r="M42" s="5">
        <v>51.026000000000003</v>
      </c>
      <c r="N42" s="5">
        <v>51.003</v>
      </c>
      <c r="O42" s="5">
        <v>56.542000000000002</v>
      </c>
      <c r="P42" s="5">
        <v>61.548999999999999</v>
      </c>
      <c r="Q42" s="5">
        <v>61.508000000000003</v>
      </c>
      <c r="R42" s="5">
        <v>61.518000000000001</v>
      </c>
      <c r="S42" s="5">
        <v>56.508000000000003</v>
      </c>
      <c r="T42" s="5">
        <v>51.027000000000001</v>
      </c>
      <c r="U42" s="5">
        <v>47.024000000000001</v>
      </c>
      <c r="V42" s="5">
        <v>33.049999999999997</v>
      </c>
      <c r="W42" s="5">
        <v>29.535</v>
      </c>
      <c r="X42" s="5">
        <v>24.524999999999999</v>
      </c>
      <c r="Y42" s="5">
        <v>19.047999999999998</v>
      </c>
      <c r="Z42" s="13">
        <v>19.042000000000002</v>
      </c>
      <c r="AA42" s="20">
        <f t="shared" si="5"/>
        <v>194.76909150581361</v>
      </c>
      <c r="AB42" s="8">
        <f t="shared" si="6"/>
        <v>5.5744532745927167E-4</v>
      </c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11"/>
      <c r="AP42" s="39"/>
      <c r="AQ42" s="55"/>
      <c r="AR42" s="55"/>
      <c r="AS42" s="55"/>
      <c r="AT42" s="55"/>
      <c r="AU42" s="55"/>
      <c r="AV42" s="55"/>
      <c r="AW42" s="55"/>
      <c r="AX42" s="55"/>
      <c r="AY42" s="55"/>
      <c r="AZ42" s="11"/>
    </row>
    <row r="43" spans="1:52" x14ac:dyDescent="0.25">
      <c r="A43" s="42"/>
      <c r="B43" s="42"/>
      <c r="C43" s="42"/>
      <c r="D43" s="37"/>
      <c r="E43" s="1">
        <v>6.1</v>
      </c>
      <c r="F43" s="5">
        <v>19.042000000000002</v>
      </c>
      <c r="G43" s="5">
        <v>24.521000000000001</v>
      </c>
      <c r="H43" s="5">
        <v>29.524000000000001</v>
      </c>
      <c r="I43" s="5">
        <v>29.536000000000001</v>
      </c>
      <c r="J43" s="5">
        <v>29.532</v>
      </c>
      <c r="K43" s="5">
        <v>33.021000000000001</v>
      </c>
      <c r="L43" s="5">
        <v>47.03</v>
      </c>
      <c r="M43" s="5">
        <v>51.036000000000001</v>
      </c>
      <c r="N43" s="5">
        <v>51.039000000000001</v>
      </c>
      <c r="O43" s="5">
        <v>56.5</v>
      </c>
      <c r="P43" s="5">
        <v>61.5</v>
      </c>
      <c r="Q43" s="5">
        <v>61.509</v>
      </c>
      <c r="R43" s="5">
        <v>61.511000000000003</v>
      </c>
      <c r="S43" s="5">
        <v>56.5</v>
      </c>
      <c r="T43" s="5">
        <v>51.002000000000002</v>
      </c>
      <c r="U43" s="5">
        <v>47.005000000000003</v>
      </c>
      <c r="V43" s="5">
        <v>33.042999999999999</v>
      </c>
      <c r="W43" s="5">
        <v>29.501999999999999</v>
      </c>
      <c r="X43" s="5">
        <v>24.524000000000001</v>
      </c>
      <c r="Y43" s="5">
        <v>19.013000000000002</v>
      </c>
      <c r="Z43" s="13">
        <v>19.038</v>
      </c>
      <c r="AA43" s="20">
        <f t="shared" si="5"/>
        <v>194.74053643758916</v>
      </c>
      <c r="AB43" s="8">
        <f t="shared" si="6"/>
        <v>5.371702000513956E-4</v>
      </c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11"/>
      <c r="AP43" s="39"/>
      <c r="AQ43" s="55"/>
      <c r="AR43" s="55"/>
      <c r="AS43" s="55"/>
      <c r="AT43" s="55"/>
      <c r="AU43" s="55"/>
      <c r="AV43" s="55"/>
      <c r="AW43" s="55"/>
      <c r="AX43" s="55"/>
      <c r="AY43" s="55"/>
      <c r="AZ43" s="11"/>
    </row>
    <row r="44" spans="1:52" x14ac:dyDescent="0.25">
      <c r="A44" s="42"/>
      <c r="B44" s="42"/>
      <c r="C44" s="42"/>
      <c r="D44" s="37"/>
      <c r="E44" s="1">
        <v>6.28</v>
      </c>
      <c r="F44" s="5">
        <v>19.033000000000001</v>
      </c>
      <c r="G44" s="5">
        <v>24.504999999999999</v>
      </c>
      <c r="H44" s="5">
        <v>29.510999999999999</v>
      </c>
      <c r="I44" s="5">
        <v>29.501000000000001</v>
      </c>
      <c r="J44" s="5">
        <v>29.541</v>
      </c>
      <c r="K44" s="5">
        <v>33.027999999999999</v>
      </c>
      <c r="L44" s="5">
        <v>47.006999999999998</v>
      </c>
      <c r="M44" s="5">
        <v>51.05</v>
      </c>
      <c r="N44" s="5">
        <v>51.003</v>
      </c>
      <c r="O44" s="5">
        <v>56.55</v>
      </c>
      <c r="P44" s="5">
        <v>61.542000000000002</v>
      </c>
      <c r="Q44" s="5">
        <v>61.542999999999999</v>
      </c>
      <c r="R44" s="5">
        <v>61.52</v>
      </c>
      <c r="S44" s="5">
        <v>56.529000000000003</v>
      </c>
      <c r="T44" s="5">
        <v>51.015999999999998</v>
      </c>
      <c r="U44" s="5">
        <v>47.036999999999999</v>
      </c>
      <c r="V44" s="5">
        <v>33.046999999999997</v>
      </c>
      <c r="W44" s="5">
        <v>29.506</v>
      </c>
      <c r="X44" s="5">
        <v>24.523</v>
      </c>
      <c r="Y44" s="5">
        <v>19.010000000000002</v>
      </c>
      <c r="Z44" s="13">
        <v>19.044</v>
      </c>
      <c r="AA44" s="20">
        <f t="shared" si="5"/>
        <v>194.78422689735427</v>
      </c>
      <c r="AB44" s="8">
        <f t="shared" si="6"/>
        <v>5.0341673398879294E-4</v>
      </c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11"/>
      <c r="AP44" s="39"/>
      <c r="AQ44" s="55"/>
      <c r="AR44" s="55"/>
      <c r="AS44" s="55"/>
      <c r="AT44" s="55"/>
      <c r="AU44" s="55"/>
      <c r="AV44" s="55"/>
      <c r="AW44" s="55"/>
      <c r="AX44" s="55"/>
      <c r="AY44" s="55"/>
      <c r="AZ44" s="11"/>
    </row>
    <row r="45" spans="1:52" x14ac:dyDescent="0.25">
      <c r="A45" s="42"/>
      <c r="B45" s="42"/>
      <c r="C45" s="42"/>
      <c r="D45" s="37"/>
      <c r="E45" s="1">
        <v>7.08</v>
      </c>
      <c r="F45" s="5">
        <v>19.038</v>
      </c>
      <c r="G45" s="5">
        <v>24.501000000000001</v>
      </c>
      <c r="H45" s="5">
        <v>29.536999999999999</v>
      </c>
      <c r="I45" s="5">
        <v>29.527999999999999</v>
      </c>
      <c r="J45" s="5">
        <v>29.545000000000002</v>
      </c>
      <c r="K45" s="5">
        <v>33.003</v>
      </c>
      <c r="L45" s="5">
        <v>47.029000000000003</v>
      </c>
      <c r="M45" s="5">
        <v>51.04</v>
      </c>
      <c r="N45" s="5">
        <v>51.037999999999997</v>
      </c>
      <c r="O45" s="5">
        <v>56.505000000000003</v>
      </c>
      <c r="P45" s="5">
        <v>61.503</v>
      </c>
      <c r="Q45" s="5">
        <v>61.531999999999996</v>
      </c>
      <c r="R45" s="5">
        <v>61.515000000000001</v>
      </c>
      <c r="S45" s="5">
        <v>56.512</v>
      </c>
      <c r="T45" s="5">
        <v>51.045999999999999</v>
      </c>
      <c r="U45" s="5">
        <v>47.017000000000003</v>
      </c>
      <c r="V45" s="5">
        <v>33.045000000000002</v>
      </c>
      <c r="W45" s="5">
        <v>29.5</v>
      </c>
      <c r="X45" s="5">
        <v>24.504999999999999</v>
      </c>
      <c r="Y45" s="5">
        <v>19.004999999999999</v>
      </c>
      <c r="Z45" s="13">
        <v>19.010999999999999</v>
      </c>
      <c r="AA45" s="20">
        <f t="shared" si="5"/>
        <v>194.76091123477525</v>
      </c>
      <c r="AB45" s="8">
        <f t="shared" si="6"/>
        <v>5.162706380361648E-4</v>
      </c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11"/>
      <c r="AP45" s="39"/>
      <c r="AQ45" s="55"/>
      <c r="AR45" s="55"/>
      <c r="AS45" s="55"/>
      <c r="AT45" s="55"/>
      <c r="AU45" s="55"/>
      <c r="AV45" s="55"/>
      <c r="AW45" s="55"/>
      <c r="AX45" s="55"/>
      <c r="AY45" s="55"/>
      <c r="AZ45" s="11"/>
    </row>
    <row r="46" spans="1:52" x14ac:dyDescent="0.25">
      <c r="A46" s="42"/>
      <c r="B46" s="42"/>
      <c r="C46" s="42"/>
      <c r="D46" s="37"/>
      <c r="E46" s="1">
        <v>7.18</v>
      </c>
      <c r="F46" s="5">
        <v>19.023</v>
      </c>
      <c r="G46" s="5">
        <v>24.53</v>
      </c>
      <c r="H46" s="5">
        <v>29.542999999999999</v>
      </c>
      <c r="I46" s="5">
        <v>29.529</v>
      </c>
      <c r="J46" s="5">
        <v>29.541</v>
      </c>
      <c r="K46" s="5">
        <v>33.039000000000001</v>
      </c>
      <c r="L46" s="5">
        <v>47.011000000000003</v>
      </c>
      <c r="M46" s="5">
        <v>51.043999999999997</v>
      </c>
      <c r="N46" s="5">
        <v>51.008000000000003</v>
      </c>
      <c r="O46" s="5">
        <v>56.548999999999999</v>
      </c>
      <c r="P46" s="5">
        <v>61.517000000000003</v>
      </c>
      <c r="Q46" s="5">
        <v>61.529000000000003</v>
      </c>
      <c r="R46" s="5">
        <v>61.5</v>
      </c>
      <c r="S46" s="5">
        <v>56.527999999999999</v>
      </c>
      <c r="T46" s="5">
        <v>51.002000000000002</v>
      </c>
      <c r="U46" s="5">
        <v>47.04</v>
      </c>
      <c r="V46" s="5">
        <v>33.048000000000002</v>
      </c>
      <c r="W46" s="5">
        <v>29.544</v>
      </c>
      <c r="X46" s="5">
        <v>24.547000000000001</v>
      </c>
      <c r="Y46" s="5">
        <v>19.05</v>
      </c>
      <c r="Z46" s="13">
        <v>19.016999999999999</v>
      </c>
      <c r="AA46" s="20">
        <f t="shared" si="5"/>
        <v>194.78612270641867</v>
      </c>
      <c r="AB46" s="8">
        <f t="shared" si="6"/>
        <v>6.0479503877508556E-4</v>
      </c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11"/>
      <c r="AP46" s="39"/>
      <c r="AQ46" s="55"/>
      <c r="AR46" s="55"/>
      <c r="AS46" s="55"/>
      <c r="AT46" s="55"/>
      <c r="AU46" s="55"/>
      <c r="AV46" s="55"/>
      <c r="AW46" s="55"/>
      <c r="AX46" s="55"/>
      <c r="AY46" s="55"/>
      <c r="AZ46" s="11"/>
    </row>
    <row r="47" spans="1:52" x14ac:dyDescent="0.25">
      <c r="A47" s="42"/>
      <c r="B47" s="42"/>
      <c r="C47" s="42"/>
      <c r="D47" s="37"/>
      <c r="E47" s="1">
        <v>8.14</v>
      </c>
      <c r="F47" s="5">
        <v>19.05</v>
      </c>
      <c r="G47" s="5">
        <v>24.55</v>
      </c>
      <c r="H47" s="5">
        <v>29.55</v>
      </c>
      <c r="I47" s="5">
        <v>29.55</v>
      </c>
      <c r="J47" s="5">
        <v>29.55</v>
      </c>
      <c r="K47" s="5">
        <v>33.049999999999997</v>
      </c>
      <c r="L47" s="5">
        <v>47.05</v>
      </c>
      <c r="M47" s="5">
        <v>51.05</v>
      </c>
      <c r="N47" s="5">
        <v>51.05</v>
      </c>
      <c r="O47" s="5">
        <v>56.55</v>
      </c>
      <c r="P47" s="5">
        <v>61.55</v>
      </c>
      <c r="Q47" s="5">
        <v>61.55</v>
      </c>
      <c r="R47" s="5">
        <v>61.55</v>
      </c>
      <c r="S47" s="5">
        <v>56.55</v>
      </c>
      <c r="T47" s="5">
        <v>51.05</v>
      </c>
      <c r="U47" s="5">
        <v>47.05</v>
      </c>
      <c r="V47" s="5">
        <v>33.049999999999997</v>
      </c>
      <c r="W47" s="5">
        <v>29.55</v>
      </c>
      <c r="X47" s="5">
        <v>24.55</v>
      </c>
      <c r="Y47" s="5">
        <v>19.05</v>
      </c>
      <c r="Z47" s="13">
        <v>19.05</v>
      </c>
      <c r="AA47" s="20">
        <f t="shared" si="5"/>
        <v>194.8800977524385</v>
      </c>
      <c r="AB47" s="8">
        <f t="shared" si="6"/>
        <v>3.3920573695622735E-4</v>
      </c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11"/>
      <c r="AP47" s="39"/>
      <c r="AQ47" s="55"/>
      <c r="AR47" s="55"/>
      <c r="AS47" s="55"/>
      <c r="AT47" s="55"/>
      <c r="AU47" s="55"/>
      <c r="AV47" s="55"/>
      <c r="AW47" s="55"/>
      <c r="AX47" s="55"/>
      <c r="AY47" s="55"/>
      <c r="AZ47" s="11"/>
    </row>
    <row r="48" spans="1:52" x14ac:dyDescent="0.25">
      <c r="A48" s="42"/>
      <c r="B48" s="42"/>
      <c r="C48" s="42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11"/>
      <c r="AA48" s="39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11"/>
      <c r="AP48" s="39"/>
      <c r="AQ48" s="55"/>
      <c r="AR48" s="55"/>
      <c r="AS48" s="55"/>
      <c r="AT48" s="55"/>
      <c r="AU48" s="55"/>
      <c r="AV48" s="55"/>
      <c r="AW48" s="55"/>
      <c r="AX48" s="55"/>
      <c r="AY48" s="55"/>
      <c r="AZ48" s="11"/>
    </row>
    <row r="49" spans="1:52" ht="15.75" customHeight="1" x14ac:dyDescent="0.25">
      <c r="A49" s="42"/>
      <c r="B49" s="42"/>
      <c r="C49" s="42"/>
      <c r="D49" s="37"/>
      <c r="E49" s="56" t="s">
        <v>4</v>
      </c>
      <c r="F49" s="59" t="s">
        <v>3</v>
      </c>
      <c r="G49" s="59"/>
      <c r="H49" s="59"/>
      <c r="I49" s="59"/>
      <c r="J49" s="59"/>
      <c r="K49" s="59"/>
      <c r="L49" s="59"/>
      <c r="M49" s="59"/>
      <c r="N49" s="59"/>
      <c r="O49" s="59"/>
      <c r="P49" s="59"/>
      <c r="Q49" s="59"/>
      <c r="R49" s="59"/>
      <c r="S49" s="59"/>
      <c r="T49" s="59"/>
      <c r="U49" s="60"/>
      <c r="V49" s="60"/>
      <c r="W49" s="60"/>
      <c r="X49" s="60"/>
      <c r="Y49" s="60"/>
      <c r="Z49" s="61"/>
      <c r="AA49" s="39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11"/>
      <c r="AP49" s="39"/>
      <c r="AQ49" s="55"/>
      <c r="AR49" s="55"/>
      <c r="AS49" s="55"/>
      <c r="AT49" s="55"/>
      <c r="AU49" s="55"/>
      <c r="AV49" s="55"/>
      <c r="AW49" s="55"/>
      <c r="AX49" s="55"/>
      <c r="AY49" s="55"/>
      <c r="AZ49" s="11"/>
    </row>
    <row r="50" spans="1:52" x14ac:dyDescent="0.25">
      <c r="A50" s="42"/>
      <c r="B50" s="42"/>
      <c r="C50" s="42"/>
      <c r="D50" s="37"/>
      <c r="E50" s="57"/>
      <c r="F50" s="62" t="s">
        <v>1</v>
      </c>
      <c r="G50" s="62"/>
      <c r="H50" s="62"/>
      <c r="I50" s="62"/>
      <c r="J50" s="62"/>
      <c r="K50" s="62"/>
      <c r="L50" s="62"/>
      <c r="M50" s="62"/>
      <c r="N50" s="62"/>
      <c r="O50" s="62"/>
      <c r="P50" s="62"/>
      <c r="Q50" s="62"/>
      <c r="R50" s="62"/>
      <c r="S50" s="62"/>
      <c r="T50" s="62"/>
      <c r="U50" s="63"/>
      <c r="V50" s="63"/>
      <c r="W50" s="63"/>
      <c r="X50" s="63"/>
      <c r="Y50" s="63"/>
      <c r="Z50" s="64"/>
      <c r="AA50" s="39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11"/>
      <c r="AP50" s="39"/>
      <c r="AQ50" s="55"/>
      <c r="AR50" s="55"/>
      <c r="AS50" s="55"/>
      <c r="AT50" s="55"/>
      <c r="AU50" s="55"/>
      <c r="AV50" s="55"/>
      <c r="AW50" s="55"/>
      <c r="AX50" s="55"/>
      <c r="AY50" s="55"/>
      <c r="AZ50" s="11"/>
    </row>
    <row r="51" spans="1:52" x14ac:dyDescent="0.25">
      <c r="A51" s="42"/>
      <c r="B51" s="42"/>
      <c r="C51" s="42"/>
      <c r="D51" s="37"/>
      <c r="E51" s="58"/>
      <c r="F51" s="6">
        <v>1</v>
      </c>
      <c r="G51" s="6">
        <v>2</v>
      </c>
      <c r="H51" s="6">
        <v>3</v>
      </c>
      <c r="I51" s="6">
        <v>4</v>
      </c>
      <c r="J51" s="6">
        <v>5</v>
      </c>
      <c r="K51" s="6">
        <v>6</v>
      </c>
      <c r="L51" s="6">
        <v>7</v>
      </c>
      <c r="M51" s="6">
        <v>8</v>
      </c>
      <c r="N51" s="6">
        <v>9</v>
      </c>
      <c r="O51" s="6">
        <v>10</v>
      </c>
      <c r="P51" s="6">
        <v>11</v>
      </c>
      <c r="Q51" s="6">
        <v>12</v>
      </c>
      <c r="R51" s="6">
        <v>13</v>
      </c>
      <c r="S51" s="6">
        <v>14</v>
      </c>
      <c r="T51" s="6">
        <v>15</v>
      </c>
      <c r="U51" s="45">
        <v>16</v>
      </c>
      <c r="V51" s="45">
        <v>17</v>
      </c>
      <c r="W51" s="45">
        <v>18</v>
      </c>
      <c r="X51" s="45">
        <v>19</v>
      </c>
      <c r="Y51" s="45">
        <v>20</v>
      </c>
      <c r="Z51" s="12">
        <v>21</v>
      </c>
      <c r="AA51" s="26" t="s">
        <v>6</v>
      </c>
      <c r="AB51" s="27" t="s">
        <v>7</v>
      </c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11"/>
      <c r="AP51" s="39"/>
      <c r="AQ51" s="55"/>
      <c r="AR51" s="55"/>
      <c r="AS51" s="55"/>
      <c r="AT51" s="55"/>
      <c r="AU51" s="55"/>
      <c r="AV51" s="55"/>
      <c r="AW51" s="55"/>
      <c r="AX51" s="55"/>
      <c r="AY51" s="55"/>
      <c r="AZ51" s="11"/>
    </row>
    <row r="52" spans="1:52" x14ac:dyDescent="0.25">
      <c r="A52" s="42"/>
      <c r="B52" s="42"/>
      <c r="C52" s="42"/>
      <c r="D52" s="37"/>
      <c r="E52" s="38"/>
      <c r="F52" s="52">
        <v>8.6999999999999993</v>
      </c>
      <c r="G52" s="52">
        <v>8.9</v>
      </c>
      <c r="H52" s="52">
        <v>8.6999999999999993</v>
      </c>
      <c r="I52" s="52">
        <v>7</v>
      </c>
      <c r="J52" s="52">
        <v>6.2</v>
      </c>
      <c r="K52" s="52">
        <v>5.9</v>
      </c>
      <c r="L52" s="52">
        <v>5.9</v>
      </c>
      <c r="M52" s="52">
        <v>7</v>
      </c>
      <c r="N52" s="52">
        <v>8.6999999999999993</v>
      </c>
      <c r="O52" s="52">
        <v>8.9</v>
      </c>
      <c r="P52" s="52">
        <v>8.6999999999999993</v>
      </c>
      <c r="Q52" s="52">
        <v>7</v>
      </c>
      <c r="R52" s="52">
        <v>5.3</v>
      </c>
      <c r="S52" s="52">
        <v>4.8</v>
      </c>
      <c r="T52" s="52">
        <v>4.4000000000000004</v>
      </c>
      <c r="U52" s="53">
        <v>4.0999999999999996</v>
      </c>
      <c r="V52" s="53">
        <v>4.0999999999999996</v>
      </c>
      <c r="W52" s="53">
        <v>4.4000000000000004</v>
      </c>
      <c r="X52" s="53">
        <v>5.0999999999999996</v>
      </c>
      <c r="Y52" s="53">
        <v>5.3</v>
      </c>
      <c r="Z52" s="54">
        <v>7</v>
      </c>
      <c r="AA52" s="26"/>
      <c r="AB52" s="2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11"/>
      <c r="AP52" s="39"/>
      <c r="AQ52" s="55"/>
      <c r="AR52" s="55"/>
      <c r="AS52" s="55"/>
      <c r="AT52" s="55"/>
      <c r="AU52" s="55"/>
      <c r="AV52" s="55"/>
      <c r="AW52" s="55"/>
      <c r="AX52" s="55"/>
      <c r="AY52" s="55"/>
      <c r="AZ52" s="11"/>
    </row>
    <row r="53" spans="1:52" x14ac:dyDescent="0.25">
      <c r="A53" s="42"/>
      <c r="B53" s="42"/>
      <c r="C53" s="42"/>
      <c r="D53" s="37"/>
      <c r="E53" s="1">
        <v>0</v>
      </c>
      <c r="F53" s="50">
        <v>43.5</v>
      </c>
      <c r="G53" s="50">
        <v>44.5</v>
      </c>
      <c r="H53" s="50">
        <v>43.5</v>
      </c>
      <c r="I53" s="50">
        <v>35</v>
      </c>
      <c r="J53" s="50">
        <v>31</v>
      </c>
      <c r="K53" s="50">
        <v>29.5</v>
      </c>
      <c r="L53" s="50">
        <v>29.5</v>
      </c>
      <c r="M53" s="50">
        <v>35</v>
      </c>
      <c r="N53" s="50">
        <v>43.5</v>
      </c>
      <c r="O53" s="50">
        <v>44.5</v>
      </c>
      <c r="P53" s="50">
        <v>43.5</v>
      </c>
      <c r="Q53" s="50">
        <v>35</v>
      </c>
      <c r="R53" s="50">
        <v>26.5</v>
      </c>
      <c r="S53" s="50">
        <v>24</v>
      </c>
      <c r="T53" s="50">
        <v>22</v>
      </c>
      <c r="U53" s="50">
        <v>20.5</v>
      </c>
      <c r="V53" s="50">
        <v>20.5</v>
      </c>
      <c r="W53" s="50">
        <v>22</v>
      </c>
      <c r="X53" s="50">
        <v>25.5</v>
      </c>
      <c r="Y53" s="50">
        <v>26.5</v>
      </c>
      <c r="Z53" s="50">
        <v>35</v>
      </c>
      <c r="AA53" s="20">
        <f>SQRT(SUMSQ(F53:Z53))</f>
        <v>153.52605642040052</v>
      </c>
      <c r="AB53" s="3">
        <v>0</v>
      </c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11"/>
      <c r="AP53" s="39"/>
      <c r="AQ53" s="55"/>
      <c r="AR53" s="55"/>
      <c r="AS53" s="55"/>
      <c r="AT53" s="55"/>
      <c r="AU53" s="55"/>
      <c r="AV53" s="55"/>
      <c r="AW53" s="55"/>
      <c r="AX53" s="55"/>
      <c r="AY53" s="55"/>
      <c r="AZ53" s="11"/>
    </row>
    <row r="54" spans="1:52" x14ac:dyDescent="0.25">
      <c r="A54" s="42"/>
      <c r="B54" s="42"/>
      <c r="C54" s="42"/>
      <c r="D54" s="37"/>
      <c r="E54" s="1">
        <v>0.14000000000000001</v>
      </c>
      <c r="F54" s="5">
        <v>43.523000000000003</v>
      </c>
      <c r="G54" s="5">
        <v>44.548999999999999</v>
      </c>
      <c r="H54" s="5">
        <v>43.508000000000003</v>
      </c>
      <c r="I54" s="5">
        <v>35.034999999999997</v>
      </c>
      <c r="J54" s="5">
        <v>31.004000000000001</v>
      </c>
      <c r="K54" s="5">
        <v>29.510999999999999</v>
      </c>
      <c r="L54" s="5">
        <v>29.536000000000001</v>
      </c>
      <c r="M54" s="5">
        <v>35.011000000000003</v>
      </c>
      <c r="N54" s="5">
        <v>43.536999999999999</v>
      </c>
      <c r="O54" s="5">
        <v>44.52</v>
      </c>
      <c r="P54" s="5">
        <v>43.542000000000002</v>
      </c>
      <c r="Q54" s="5">
        <v>35.024000000000001</v>
      </c>
      <c r="R54" s="5">
        <v>26.533000000000001</v>
      </c>
      <c r="S54" s="5">
        <v>24.024999999999999</v>
      </c>
      <c r="T54" s="5">
        <v>22.03</v>
      </c>
      <c r="U54" s="5">
        <v>20.506</v>
      </c>
      <c r="V54" s="5">
        <v>20.510999999999999</v>
      </c>
      <c r="W54" s="5">
        <v>22.029</v>
      </c>
      <c r="X54" s="5">
        <v>25.515000000000001</v>
      </c>
      <c r="Y54" s="5">
        <v>26.51</v>
      </c>
      <c r="Z54" s="13">
        <v>35.006</v>
      </c>
      <c r="AA54" s="20">
        <f t="shared" ref="AA54:AA66" si="7">SQRT(SUMSQ(F54:Z54))</f>
        <v>153.62894536837777</v>
      </c>
      <c r="AB54" s="8">
        <f>ACOS(SUMPRODUCT(F53:Z53,F54:Z54)/(AA53*AA54))</f>
        <v>3.7228100930852825E-4</v>
      </c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11"/>
      <c r="AP54" s="39"/>
      <c r="AQ54" s="55"/>
      <c r="AR54" s="55"/>
      <c r="AS54" s="55"/>
      <c r="AT54" s="55"/>
      <c r="AU54" s="55"/>
      <c r="AV54" s="55"/>
      <c r="AW54" s="55"/>
      <c r="AX54" s="55"/>
      <c r="AY54" s="55"/>
      <c r="AZ54" s="11"/>
    </row>
    <row r="55" spans="1:52" x14ac:dyDescent="0.25">
      <c r="A55" s="42"/>
      <c r="B55" s="42"/>
      <c r="C55" s="42"/>
      <c r="D55" s="37"/>
      <c r="E55" s="1">
        <v>1.02</v>
      </c>
      <c r="F55" s="5">
        <v>43.542000000000002</v>
      </c>
      <c r="G55" s="5">
        <v>44.505000000000003</v>
      </c>
      <c r="H55" s="5">
        <v>43.509</v>
      </c>
      <c r="I55" s="5">
        <v>35.043999999999997</v>
      </c>
      <c r="J55" s="5">
        <v>31.013000000000002</v>
      </c>
      <c r="K55" s="5">
        <v>29.512</v>
      </c>
      <c r="L55" s="5">
        <v>29.536000000000001</v>
      </c>
      <c r="M55" s="5">
        <v>35.033000000000001</v>
      </c>
      <c r="N55" s="5">
        <v>43.518000000000001</v>
      </c>
      <c r="O55" s="5">
        <v>44.506999999999998</v>
      </c>
      <c r="P55" s="5">
        <v>43.55</v>
      </c>
      <c r="Q55" s="5">
        <v>35.042999999999999</v>
      </c>
      <c r="R55" s="5">
        <v>26.529</v>
      </c>
      <c r="S55" s="5">
        <v>24.03</v>
      </c>
      <c r="T55" s="5">
        <v>22.013999999999999</v>
      </c>
      <c r="U55" s="5">
        <v>20.501000000000001</v>
      </c>
      <c r="V55" s="5">
        <v>20.513000000000002</v>
      </c>
      <c r="W55" s="5">
        <v>22.007999999999999</v>
      </c>
      <c r="X55" s="5">
        <v>25.542999999999999</v>
      </c>
      <c r="Y55" s="5">
        <v>26.512</v>
      </c>
      <c r="Z55" s="13">
        <v>35.045999999999999</v>
      </c>
      <c r="AA55" s="20">
        <f t="shared" si="7"/>
        <v>153.63689174804338</v>
      </c>
      <c r="AB55" s="8">
        <f t="shared" ref="AB55:AB66" si="8">ACOS(SUMPRODUCT(F54:Z54,F55:Z55)/(AA54*AA55))</f>
        <v>5.4426691226039381E-4</v>
      </c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11"/>
      <c r="AP55" s="39"/>
      <c r="AQ55" s="55"/>
      <c r="AR55" s="55"/>
      <c r="AS55" s="55"/>
      <c r="AT55" s="55"/>
      <c r="AU55" s="55"/>
      <c r="AV55" s="55"/>
      <c r="AW55" s="55"/>
      <c r="AX55" s="55"/>
      <c r="AY55" s="55"/>
      <c r="AZ55" s="11"/>
    </row>
    <row r="56" spans="1:52" x14ac:dyDescent="0.25">
      <c r="A56" s="42"/>
      <c r="B56" s="42"/>
      <c r="C56" s="42"/>
      <c r="D56" s="37"/>
      <c r="E56" s="1">
        <v>1.1599999999999999</v>
      </c>
      <c r="F56" s="5">
        <v>43.502000000000002</v>
      </c>
      <c r="G56" s="5">
        <v>44.545999999999999</v>
      </c>
      <c r="H56" s="5">
        <v>43.508000000000003</v>
      </c>
      <c r="I56" s="5">
        <v>35.021000000000001</v>
      </c>
      <c r="J56" s="5">
        <v>31.041</v>
      </c>
      <c r="K56" s="5">
        <v>29.52</v>
      </c>
      <c r="L56" s="5">
        <v>29.503</v>
      </c>
      <c r="M56" s="5">
        <v>35.005000000000003</v>
      </c>
      <c r="N56" s="5">
        <v>43.531999999999996</v>
      </c>
      <c r="O56" s="5">
        <v>44.543999999999997</v>
      </c>
      <c r="P56" s="5">
        <v>43.545999999999999</v>
      </c>
      <c r="Q56" s="5">
        <v>35.018999999999998</v>
      </c>
      <c r="R56" s="5">
        <v>26.526</v>
      </c>
      <c r="S56" s="5">
        <v>24.024000000000001</v>
      </c>
      <c r="T56" s="5">
        <v>22.035</v>
      </c>
      <c r="U56" s="5">
        <v>20.503</v>
      </c>
      <c r="V56" s="5">
        <v>20.512</v>
      </c>
      <c r="W56" s="5">
        <v>22.027000000000001</v>
      </c>
      <c r="X56" s="5">
        <v>25.54</v>
      </c>
      <c r="Y56" s="5">
        <v>26.544</v>
      </c>
      <c r="Z56" s="13">
        <v>35.042999999999999</v>
      </c>
      <c r="AA56" s="20">
        <f t="shared" si="7"/>
        <v>153.6432195737905</v>
      </c>
      <c r="AB56" s="8">
        <f t="shared" si="8"/>
        <v>6.6830822116292765E-4</v>
      </c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11"/>
      <c r="AP56" s="39"/>
      <c r="AQ56" s="55"/>
      <c r="AR56" s="55"/>
      <c r="AS56" s="55"/>
      <c r="AT56" s="55"/>
      <c r="AU56" s="55"/>
      <c r="AV56" s="55"/>
      <c r="AW56" s="55"/>
      <c r="AX56" s="55"/>
      <c r="AY56" s="55"/>
      <c r="AZ56" s="11"/>
    </row>
    <row r="57" spans="1:52" x14ac:dyDescent="0.25">
      <c r="A57" s="42"/>
      <c r="B57" s="42"/>
      <c r="C57" s="42"/>
      <c r="D57" s="37"/>
      <c r="E57" s="1">
        <v>2.09</v>
      </c>
      <c r="F57" s="5">
        <v>43.536999999999999</v>
      </c>
      <c r="G57" s="5">
        <v>44.531999999999996</v>
      </c>
      <c r="H57" s="5">
        <v>43.506</v>
      </c>
      <c r="I57" s="5">
        <v>35.018000000000001</v>
      </c>
      <c r="J57" s="5">
        <v>31.03</v>
      </c>
      <c r="K57" s="5">
        <v>29.547000000000001</v>
      </c>
      <c r="L57" s="5">
        <v>29.507000000000001</v>
      </c>
      <c r="M57" s="5">
        <v>35.006</v>
      </c>
      <c r="N57" s="5">
        <v>43.548999999999999</v>
      </c>
      <c r="O57" s="5">
        <v>44.500999999999998</v>
      </c>
      <c r="P57" s="5">
        <v>43.517000000000003</v>
      </c>
      <c r="Q57" s="5">
        <v>35.017000000000003</v>
      </c>
      <c r="R57" s="5">
        <v>26.521000000000001</v>
      </c>
      <c r="S57" s="5">
        <v>24.044</v>
      </c>
      <c r="T57" s="5">
        <v>22.039000000000001</v>
      </c>
      <c r="U57" s="5">
        <v>20.526</v>
      </c>
      <c r="V57" s="5">
        <v>20.521000000000001</v>
      </c>
      <c r="W57" s="5">
        <v>22.047999999999998</v>
      </c>
      <c r="X57" s="5">
        <v>25.518000000000001</v>
      </c>
      <c r="Y57" s="5">
        <v>26.524000000000001</v>
      </c>
      <c r="Z57" s="13">
        <v>35.029000000000003</v>
      </c>
      <c r="AA57" s="20">
        <f t="shared" si="7"/>
        <v>153.63529538162771</v>
      </c>
      <c r="AB57" s="8">
        <f t="shared" si="8"/>
        <v>5.7458716125768916E-4</v>
      </c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11"/>
      <c r="AP57" s="39"/>
      <c r="AQ57" s="55"/>
      <c r="AR57" s="55"/>
      <c r="AS57" s="55"/>
      <c r="AT57" s="55"/>
      <c r="AU57" s="55"/>
      <c r="AV57" s="55"/>
      <c r="AW57" s="55"/>
      <c r="AX57" s="55"/>
      <c r="AY57" s="55"/>
      <c r="AZ57" s="11"/>
    </row>
    <row r="58" spans="1:52" x14ac:dyDescent="0.25">
      <c r="A58" s="42"/>
      <c r="B58" s="42"/>
      <c r="C58" s="42"/>
      <c r="D58" s="37"/>
      <c r="E58" s="1">
        <v>3.12</v>
      </c>
      <c r="F58" s="5">
        <v>43.502000000000002</v>
      </c>
      <c r="G58" s="5">
        <v>44.529000000000003</v>
      </c>
      <c r="H58" s="5">
        <v>43.533000000000001</v>
      </c>
      <c r="I58" s="5">
        <v>35.011000000000003</v>
      </c>
      <c r="J58" s="5">
        <v>31.018000000000001</v>
      </c>
      <c r="K58" s="5">
        <v>29.515000000000001</v>
      </c>
      <c r="L58" s="5">
        <v>29.536000000000001</v>
      </c>
      <c r="M58" s="5">
        <v>35.021999999999998</v>
      </c>
      <c r="N58" s="5">
        <v>43.503999999999998</v>
      </c>
      <c r="O58" s="5">
        <v>44.546999999999997</v>
      </c>
      <c r="P58" s="5">
        <v>43.543999999999997</v>
      </c>
      <c r="Q58" s="5">
        <v>35.012</v>
      </c>
      <c r="R58" s="5">
        <v>26.529</v>
      </c>
      <c r="S58" s="5">
        <v>24.023</v>
      </c>
      <c r="T58" s="5">
        <v>22.027999999999999</v>
      </c>
      <c r="U58" s="5">
        <v>20.512</v>
      </c>
      <c r="V58" s="5">
        <v>20.515000000000001</v>
      </c>
      <c r="W58" s="5">
        <v>22.016999999999999</v>
      </c>
      <c r="X58" s="5">
        <v>25.509</v>
      </c>
      <c r="Y58" s="5">
        <v>26.547999999999998</v>
      </c>
      <c r="Z58" s="13">
        <v>35.024000000000001</v>
      </c>
      <c r="AA58" s="20">
        <f t="shared" si="7"/>
        <v>153.62921422047305</v>
      </c>
      <c r="AB58" s="8">
        <f t="shared" si="8"/>
        <v>7.0213370990446222E-4</v>
      </c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11"/>
      <c r="AP58" s="39"/>
      <c r="AQ58" s="55"/>
      <c r="AR58" s="55"/>
      <c r="AS58" s="55"/>
      <c r="AT58" s="55"/>
      <c r="AU58" s="55"/>
      <c r="AV58" s="55"/>
      <c r="AW58" s="55"/>
      <c r="AX58" s="55"/>
      <c r="AY58" s="55"/>
      <c r="AZ58" s="11"/>
    </row>
    <row r="59" spans="1:52" x14ac:dyDescent="0.25">
      <c r="A59" s="42"/>
      <c r="B59" s="42"/>
      <c r="C59" s="42"/>
      <c r="D59" s="37"/>
      <c r="E59" s="1">
        <v>3.3</v>
      </c>
      <c r="F59" s="5">
        <v>43.511000000000003</v>
      </c>
      <c r="G59" s="5">
        <v>44.545000000000002</v>
      </c>
      <c r="H59" s="5">
        <v>43.542999999999999</v>
      </c>
      <c r="I59" s="5">
        <v>35.046999999999997</v>
      </c>
      <c r="J59" s="5">
        <v>31.004000000000001</v>
      </c>
      <c r="K59" s="5">
        <v>29.501999999999999</v>
      </c>
      <c r="L59" s="5">
        <v>29.51</v>
      </c>
      <c r="M59" s="5">
        <v>35.039000000000001</v>
      </c>
      <c r="N59" s="5">
        <v>43.53</v>
      </c>
      <c r="O59" s="5">
        <v>44.508000000000003</v>
      </c>
      <c r="P59" s="5">
        <v>43.512</v>
      </c>
      <c r="Q59" s="5">
        <v>35.003999999999998</v>
      </c>
      <c r="R59" s="5">
        <v>26.518999999999998</v>
      </c>
      <c r="S59" s="5">
        <v>24.021999999999998</v>
      </c>
      <c r="T59" s="5">
        <v>22.039000000000001</v>
      </c>
      <c r="U59" s="5">
        <v>20.518999999999998</v>
      </c>
      <c r="V59" s="5">
        <v>20.527000000000001</v>
      </c>
      <c r="W59" s="5">
        <v>22.001999999999999</v>
      </c>
      <c r="X59" s="5">
        <v>25.535</v>
      </c>
      <c r="Y59" s="5">
        <v>26.530999999999999</v>
      </c>
      <c r="Z59" s="13">
        <v>35.033000000000001</v>
      </c>
      <c r="AA59" s="20">
        <f t="shared" si="7"/>
        <v>153.62969017738726</v>
      </c>
      <c r="AB59" s="8">
        <f t="shared" si="8"/>
        <v>5.8342537630196034E-4</v>
      </c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11"/>
      <c r="AP59" s="39"/>
      <c r="AQ59" s="37"/>
      <c r="AR59" s="37"/>
      <c r="AS59" s="37"/>
      <c r="AT59" s="37"/>
      <c r="AU59" s="37"/>
      <c r="AV59" s="37"/>
      <c r="AW59" s="37"/>
      <c r="AX59" s="37"/>
      <c r="AY59" s="37"/>
      <c r="AZ59" s="11"/>
    </row>
    <row r="60" spans="1:52" x14ac:dyDescent="0.25">
      <c r="A60" s="42"/>
      <c r="B60" s="42"/>
      <c r="C60" s="42"/>
      <c r="D60" s="37"/>
      <c r="E60" s="1">
        <v>4.17</v>
      </c>
      <c r="F60" s="5">
        <v>43.514000000000003</v>
      </c>
      <c r="G60" s="5">
        <v>44.530999999999999</v>
      </c>
      <c r="H60" s="5">
        <v>43.514000000000003</v>
      </c>
      <c r="I60" s="5">
        <v>35.011000000000003</v>
      </c>
      <c r="J60" s="5">
        <v>31.018000000000001</v>
      </c>
      <c r="K60" s="5">
        <v>29.516999999999999</v>
      </c>
      <c r="L60" s="5">
        <v>29.515000000000001</v>
      </c>
      <c r="M60" s="5">
        <v>35.034999999999997</v>
      </c>
      <c r="N60" s="5">
        <v>43.546999999999997</v>
      </c>
      <c r="O60" s="5">
        <v>44.511000000000003</v>
      </c>
      <c r="P60" s="5">
        <v>43.536999999999999</v>
      </c>
      <c r="Q60" s="5">
        <v>35.008000000000003</v>
      </c>
      <c r="R60" s="5">
        <v>26.536000000000001</v>
      </c>
      <c r="S60" s="5">
        <v>24.033999999999999</v>
      </c>
      <c r="T60" s="5">
        <v>22.026</v>
      </c>
      <c r="U60" s="5">
        <v>20.544</v>
      </c>
      <c r="V60" s="5">
        <v>20.515999999999998</v>
      </c>
      <c r="W60" s="5">
        <v>22.036000000000001</v>
      </c>
      <c r="X60" s="5">
        <v>25.530999999999999</v>
      </c>
      <c r="Y60" s="5">
        <v>26.504000000000001</v>
      </c>
      <c r="Z60" s="13">
        <v>35.01</v>
      </c>
      <c r="AA60" s="20">
        <f t="shared" si="7"/>
        <v>153.6286171030645</v>
      </c>
      <c r="AB60" s="8">
        <f t="shared" si="8"/>
        <v>5.6445706625729564E-4</v>
      </c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11"/>
      <c r="AP60" s="39"/>
      <c r="AQ60" s="37"/>
      <c r="AR60" s="37"/>
      <c r="AS60" s="37"/>
      <c r="AT60" s="37"/>
      <c r="AU60" s="37"/>
      <c r="AV60" s="37"/>
      <c r="AW60" s="37"/>
      <c r="AX60" s="37"/>
      <c r="AY60" s="37"/>
      <c r="AZ60" s="11"/>
    </row>
    <row r="61" spans="1:52" x14ac:dyDescent="0.25">
      <c r="A61" s="42"/>
      <c r="B61" s="42"/>
      <c r="C61" s="42"/>
      <c r="D61" s="37"/>
      <c r="E61" s="1">
        <v>5</v>
      </c>
      <c r="F61" s="5">
        <v>43.524999999999999</v>
      </c>
      <c r="G61" s="5">
        <v>44.523000000000003</v>
      </c>
      <c r="H61" s="5">
        <v>43.5</v>
      </c>
      <c r="I61" s="5">
        <v>35.033999999999999</v>
      </c>
      <c r="J61" s="5">
        <v>31.001000000000001</v>
      </c>
      <c r="K61" s="5">
        <v>29.515000000000001</v>
      </c>
      <c r="L61" s="5">
        <v>29.512</v>
      </c>
      <c r="M61" s="5">
        <v>35.003</v>
      </c>
      <c r="N61" s="5">
        <v>43.503</v>
      </c>
      <c r="O61" s="5">
        <v>44.545000000000002</v>
      </c>
      <c r="P61" s="5">
        <v>43.548000000000002</v>
      </c>
      <c r="Q61" s="5">
        <v>35.039000000000001</v>
      </c>
      <c r="R61" s="5">
        <v>26.513000000000002</v>
      </c>
      <c r="S61" s="5">
        <v>24.018000000000001</v>
      </c>
      <c r="T61" s="5">
        <v>22.04</v>
      </c>
      <c r="U61" s="5">
        <v>20.541</v>
      </c>
      <c r="V61" s="5">
        <v>20.509</v>
      </c>
      <c r="W61" s="5">
        <v>22.039000000000001</v>
      </c>
      <c r="X61" s="5">
        <v>25.533000000000001</v>
      </c>
      <c r="Y61" s="5">
        <v>26.523</v>
      </c>
      <c r="Z61" s="13">
        <v>35.048999999999999</v>
      </c>
      <c r="AA61" s="20">
        <f t="shared" si="7"/>
        <v>153.63371356248604</v>
      </c>
      <c r="AB61" s="8">
        <f t="shared" si="8"/>
        <v>6.2832254657441133E-4</v>
      </c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11"/>
      <c r="AP61" s="39"/>
      <c r="AQ61" s="37"/>
      <c r="AR61" s="37"/>
      <c r="AS61" s="37"/>
      <c r="AT61" s="37"/>
      <c r="AU61" s="37"/>
      <c r="AV61" s="37"/>
      <c r="AW61" s="37"/>
      <c r="AX61" s="37"/>
      <c r="AY61" s="37"/>
      <c r="AZ61" s="11"/>
    </row>
    <row r="62" spans="1:52" x14ac:dyDescent="0.25">
      <c r="A62" s="42"/>
      <c r="B62" s="42"/>
      <c r="C62" s="42"/>
      <c r="D62" s="37"/>
      <c r="E62" s="1">
        <v>6.1</v>
      </c>
      <c r="F62" s="5">
        <v>43.509</v>
      </c>
      <c r="G62" s="5">
        <v>44.539000000000001</v>
      </c>
      <c r="H62" s="5">
        <v>43.533999999999999</v>
      </c>
      <c r="I62" s="5">
        <v>35.036000000000001</v>
      </c>
      <c r="J62" s="5">
        <v>31.02</v>
      </c>
      <c r="K62" s="5">
        <v>29.527999999999999</v>
      </c>
      <c r="L62" s="5">
        <v>29.526</v>
      </c>
      <c r="M62" s="5">
        <v>35.049999999999997</v>
      </c>
      <c r="N62" s="5">
        <v>43.530999999999999</v>
      </c>
      <c r="O62" s="5">
        <v>44.548000000000002</v>
      </c>
      <c r="P62" s="5">
        <v>43.5</v>
      </c>
      <c r="Q62" s="5">
        <v>35.036000000000001</v>
      </c>
      <c r="R62" s="5">
        <v>26.52</v>
      </c>
      <c r="S62" s="5">
        <v>24.045000000000002</v>
      </c>
      <c r="T62" s="5">
        <v>22.016999999999999</v>
      </c>
      <c r="U62" s="5">
        <v>20.532</v>
      </c>
      <c r="V62" s="5">
        <v>20.510999999999999</v>
      </c>
      <c r="W62" s="5">
        <v>22.047000000000001</v>
      </c>
      <c r="X62" s="5">
        <v>25.515000000000001</v>
      </c>
      <c r="Y62" s="5">
        <v>26.548999999999999</v>
      </c>
      <c r="Z62" s="5">
        <v>35.036999999999999</v>
      </c>
      <c r="AA62" s="47">
        <f t="shared" si="7"/>
        <v>153.65926928760268</v>
      </c>
      <c r="AB62" s="8">
        <f t="shared" si="8"/>
        <v>6.3968149515924999E-4</v>
      </c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11"/>
      <c r="AP62" s="39"/>
      <c r="AQ62" s="37"/>
      <c r="AR62" s="37"/>
      <c r="AS62" s="37"/>
      <c r="AT62" s="37"/>
      <c r="AU62" s="37"/>
      <c r="AV62" s="37"/>
      <c r="AW62" s="37"/>
      <c r="AX62" s="37"/>
      <c r="AY62" s="37"/>
      <c r="AZ62" s="11"/>
    </row>
    <row r="63" spans="1:52" x14ac:dyDescent="0.25">
      <c r="A63" s="42"/>
      <c r="B63" s="42"/>
      <c r="C63" s="42"/>
      <c r="D63" s="37"/>
      <c r="E63" s="1">
        <v>6.28</v>
      </c>
      <c r="F63" s="5">
        <v>43.537999999999997</v>
      </c>
      <c r="G63" s="5">
        <v>44.5</v>
      </c>
      <c r="H63" s="5">
        <v>43.523000000000003</v>
      </c>
      <c r="I63" s="5">
        <v>35.042000000000002</v>
      </c>
      <c r="J63" s="5">
        <v>31.035</v>
      </c>
      <c r="K63" s="5">
        <v>29.527999999999999</v>
      </c>
      <c r="L63" s="5">
        <v>29.518000000000001</v>
      </c>
      <c r="M63" s="5">
        <v>35.024999999999999</v>
      </c>
      <c r="N63" s="5">
        <v>43.521999999999998</v>
      </c>
      <c r="O63" s="5">
        <v>44.502000000000002</v>
      </c>
      <c r="P63" s="5">
        <v>43.531999999999996</v>
      </c>
      <c r="Q63" s="5">
        <v>35.03</v>
      </c>
      <c r="R63" s="5">
        <v>26.518000000000001</v>
      </c>
      <c r="S63" s="5">
        <v>24.01</v>
      </c>
      <c r="T63" s="5">
        <v>22.038</v>
      </c>
      <c r="U63" s="5">
        <v>20.545999999999999</v>
      </c>
      <c r="V63" s="5">
        <v>20.509</v>
      </c>
      <c r="W63" s="5">
        <v>22.044</v>
      </c>
      <c r="X63" s="5">
        <v>25.524999999999999</v>
      </c>
      <c r="Y63" s="5">
        <v>26.533999999999999</v>
      </c>
      <c r="Z63" s="5">
        <v>35.002000000000002</v>
      </c>
      <c r="AA63" s="47">
        <f t="shared" si="7"/>
        <v>153.631500327895</v>
      </c>
      <c r="AB63" s="8">
        <f t="shared" si="8"/>
        <v>6.2927020231495767E-4</v>
      </c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11"/>
      <c r="AP63" s="39"/>
      <c r="AQ63" s="37"/>
      <c r="AR63" s="37"/>
      <c r="AS63" s="37"/>
      <c r="AT63" s="37"/>
      <c r="AU63" s="37"/>
      <c r="AV63" s="37"/>
      <c r="AW63" s="37"/>
      <c r="AX63" s="37"/>
      <c r="AY63" s="37"/>
      <c r="AZ63" s="11"/>
    </row>
    <row r="64" spans="1:52" x14ac:dyDescent="0.25">
      <c r="A64" s="42"/>
      <c r="B64" s="42"/>
      <c r="C64" s="42"/>
      <c r="D64" s="37"/>
      <c r="E64" s="1">
        <v>7.08</v>
      </c>
      <c r="F64" s="5">
        <v>43.537999999999997</v>
      </c>
      <c r="G64" s="5">
        <v>44.545000000000002</v>
      </c>
      <c r="H64" s="5">
        <v>43.518000000000001</v>
      </c>
      <c r="I64" s="5">
        <v>35.024000000000001</v>
      </c>
      <c r="J64" s="5">
        <v>31.012</v>
      </c>
      <c r="K64" s="5">
        <v>29.527000000000001</v>
      </c>
      <c r="L64" s="5">
        <v>29.542000000000002</v>
      </c>
      <c r="M64" s="5">
        <v>35.015000000000001</v>
      </c>
      <c r="N64" s="5">
        <v>43.521999999999998</v>
      </c>
      <c r="O64" s="5">
        <v>44.503</v>
      </c>
      <c r="P64" s="5">
        <v>43.515000000000001</v>
      </c>
      <c r="Q64" s="5">
        <v>35.006999999999998</v>
      </c>
      <c r="R64" s="5">
        <v>26.547999999999998</v>
      </c>
      <c r="S64" s="5">
        <v>24.024999999999999</v>
      </c>
      <c r="T64" s="5">
        <v>22.010999999999999</v>
      </c>
      <c r="U64" s="5">
        <v>20.524999999999999</v>
      </c>
      <c r="V64" s="5">
        <v>20.521000000000001</v>
      </c>
      <c r="W64" s="5">
        <v>22.044</v>
      </c>
      <c r="X64" s="5">
        <v>25.521999999999998</v>
      </c>
      <c r="Y64" s="5">
        <v>26.512</v>
      </c>
      <c r="Z64" s="5">
        <v>35.005000000000003</v>
      </c>
      <c r="AA64" s="47">
        <f t="shared" si="7"/>
        <v>153.625586094895</v>
      </c>
      <c r="AB64" s="8">
        <f t="shared" si="8"/>
        <v>5.5633816365729949E-4</v>
      </c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  <c r="AO64" s="11"/>
      <c r="AP64" s="39"/>
      <c r="AQ64" s="37"/>
      <c r="AR64" s="37"/>
      <c r="AS64" s="37"/>
      <c r="AT64" s="37"/>
      <c r="AU64" s="37"/>
      <c r="AV64" s="37"/>
      <c r="AW64" s="37"/>
      <c r="AX64" s="37"/>
      <c r="AY64" s="37"/>
      <c r="AZ64" s="11"/>
    </row>
    <row r="65" spans="1:52" x14ac:dyDescent="0.25">
      <c r="A65" s="42"/>
      <c r="B65" s="42"/>
      <c r="C65" s="42"/>
      <c r="D65" s="37"/>
      <c r="E65" s="1">
        <v>7.18</v>
      </c>
      <c r="F65" s="5">
        <v>43.500999999999998</v>
      </c>
      <c r="G65" s="5">
        <v>44.543999999999997</v>
      </c>
      <c r="H65" s="5">
        <v>43.512</v>
      </c>
      <c r="I65" s="5">
        <v>35.04</v>
      </c>
      <c r="J65" s="5">
        <v>31.047000000000001</v>
      </c>
      <c r="K65" s="5">
        <v>29.547000000000001</v>
      </c>
      <c r="L65" s="5">
        <v>29.527999999999999</v>
      </c>
      <c r="M65" s="5">
        <v>35.017000000000003</v>
      </c>
      <c r="N65" s="5">
        <v>43.505000000000003</v>
      </c>
      <c r="O65" s="5">
        <v>44.533000000000001</v>
      </c>
      <c r="P65" s="5">
        <v>43.524999999999999</v>
      </c>
      <c r="Q65" s="5">
        <v>35.027999999999999</v>
      </c>
      <c r="R65" s="5">
        <v>26.507000000000001</v>
      </c>
      <c r="S65" s="5">
        <v>24.033000000000001</v>
      </c>
      <c r="T65" s="5">
        <v>22.009</v>
      </c>
      <c r="U65" s="5">
        <v>20.515999999999998</v>
      </c>
      <c r="V65" s="5">
        <v>20.533000000000001</v>
      </c>
      <c r="W65" s="5">
        <v>22.010999999999999</v>
      </c>
      <c r="X65" s="5">
        <v>25.53</v>
      </c>
      <c r="Y65" s="5">
        <v>26.518000000000001</v>
      </c>
      <c r="Z65" s="5">
        <v>35.017000000000003</v>
      </c>
      <c r="AA65" s="47">
        <f t="shared" si="7"/>
        <v>153.63159470955185</v>
      </c>
      <c r="AB65" s="8">
        <f t="shared" si="8"/>
        <v>5.9969164711537459E-4</v>
      </c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M65" s="37"/>
      <c r="AN65" s="37"/>
      <c r="AO65" s="11"/>
      <c r="AP65" s="39"/>
      <c r="AQ65" s="37"/>
      <c r="AR65" s="37"/>
      <c r="AS65" s="37"/>
      <c r="AT65" s="37"/>
      <c r="AU65" s="37"/>
      <c r="AV65" s="37"/>
      <c r="AW65" s="37"/>
      <c r="AX65" s="37"/>
      <c r="AY65" s="37"/>
      <c r="AZ65" s="11"/>
    </row>
    <row r="66" spans="1:52" ht="16.5" thickBot="1" x14ac:dyDescent="0.3">
      <c r="A66" s="42"/>
      <c r="B66" s="42"/>
      <c r="C66" s="42"/>
      <c r="D66" s="42"/>
      <c r="E66" s="1">
        <v>8.14</v>
      </c>
      <c r="F66" s="5">
        <v>43.55</v>
      </c>
      <c r="G66" s="5">
        <v>44.55</v>
      </c>
      <c r="H66" s="5">
        <v>43.55</v>
      </c>
      <c r="I66" s="5">
        <v>35.049999999999997</v>
      </c>
      <c r="J66" s="5">
        <v>31.05</v>
      </c>
      <c r="K66" s="5">
        <v>29.55</v>
      </c>
      <c r="L66" s="5">
        <v>29.55</v>
      </c>
      <c r="M66" s="5">
        <v>35.049999999999997</v>
      </c>
      <c r="N66" s="5">
        <v>43.55</v>
      </c>
      <c r="O66" s="5">
        <v>44.55</v>
      </c>
      <c r="P66" s="5">
        <v>43.55</v>
      </c>
      <c r="Q66" s="5">
        <v>35.049999999999997</v>
      </c>
      <c r="R66" s="5">
        <v>26.55</v>
      </c>
      <c r="S66" s="5">
        <v>24.05</v>
      </c>
      <c r="T66" s="5">
        <v>22.05</v>
      </c>
      <c r="U66" s="5">
        <v>20.55</v>
      </c>
      <c r="V66" s="5">
        <v>20.55</v>
      </c>
      <c r="W66" s="5">
        <v>22.05</v>
      </c>
      <c r="X66" s="5">
        <v>25.55</v>
      </c>
      <c r="Y66" s="5">
        <v>26.55</v>
      </c>
      <c r="Z66" s="5">
        <v>35.049999999999997</v>
      </c>
      <c r="AA66" s="92">
        <f t="shared" si="7"/>
        <v>153.747691039573</v>
      </c>
      <c r="AB66" s="21">
        <f t="shared" si="8"/>
        <v>4.5147888128238556E-4</v>
      </c>
      <c r="AC66" s="15"/>
      <c r="AD66" s="15"/>
      <c r="AE66" s="15"/>
      <c r="AF66" s="15"/>
      <c r="AG66" s="15"/>
      <c r="AH66" s="15"/>
      <c r="AI66" s="15"/>
      <c r="AJ66" s="15"/>
      <c r="AK66" s="15"/>
      <c r="AL66" s="15"/>
      <c r="AM66" s="15"/>
      <c r="AN66" s="15"/>
      <c r="AO66" s="22"/>
      <c r="AP66" s="14"/>
      <c r="AQ66" s="15"/>
      <c r="AR66" s="15"/>
      <c r="AS66" s="15"/>
      <c r="AT66" s="15"/>
      <c r="AU66" s="15"/>
      <c r="AV66" s="15"/>
      <c r="AW66" s="15"/>
      <c r="AX66" s="15"/>
      <c r="AY66" s="15"/>
      <c r="AZ66" s="22"/>
    </row>
    <row r="67" spans="1:52" x14ac:dyDescent="0.25">
      <c r="A67" s="42"/>
      <c r="B67" s="42"/>
      <c r="C67" s="42"/>
      <c r="D67" s="42"/>
    </row>
    <row r="68" spans="1:52" x14ac:dyDescent="0.25">
      <c r="A68" s="42"/>
      <c r="B68" s="42"/>
      <c r="C68" s="42"/>
      <c r="D68" s="37"/>
      <c r="E68" s="37"/>
      <c r="F68" s="37"/>
      <c r="G68" s="37"/>
      <c r="H68" s="37"/>
      <c r="I68" s="37"/>
      <c r="J68" s="37"/>
    </row>
    <row r="69" spans="1:52" x14ac:dyDescent="0.25">
      <c r="D69" s="37"/>
      <c r="E69" s="7"/>
      <c r="F69" s="7"/>
      <c r="G69" s="7"/>
      <c r="H69" s="7"/>
      <c r="I69" s="7"/>
      <c r="J69" s="37"/>
    </row>
    <row r="70" spans="1:52" x14ac:dyDescent="0.25">
      <c r="D70" s="37"/>
      <c r="E70" s="7"/>
      <c r="F70" s="7"/>
      <c r="G70" s="7"/>
      <c r="H70" s="7"/>
      <c r="I70" s="7"/>
      <c r="J70" s="37"/>
    </row>
    <row r="71" spans="1:52" x14ac:dyDescent="0.25">
      <c r="D71" s="37"/>
      <c r="E71" s="37"/>
      <c r="F71" s="37"/>
      <c r="G71" s="37"/>
      <c r="H71" s="37"/>
      <c r="I71" s="37"/>
      <c r="J71" s="37"/>
    </row>
    <row r="72" spans="1:52" x14ac:dyDescent="0.25">
      <c r="D72" s="37"/>
      <c r="E72" s="37"/>
      <c r="F72" s="37"/>
      <c r="G72" s="37"/>
      <c r="H72" s="37"/>
      <c r="I72" s="37"/>
      <c r="J72" s="37"/>
    </row>
  </sheetData>
  <mergeCells count="14">
    <mergeCell ref="E2:Z2"/>
    <mergeCell ref="AA2:AO2"/>
    <mergeCell ref="E3:Z5"/>
    <mergeCell ref="AA3:AO5"/>
    <mergeCell ref="AQ31:AY58"/>
    <mergeCell ref="E49:E51"/>
    <mergeCell ref="F49:Z49"/>
    <mergeCell ref="F50:Z50"/>
    <mergeCell ref="E7:E9"/>
    <mergeCell ref="F7:Z7"/>
    <mergeCell ref="F8:Z8"/>
    <mergeCell ref="E30:E32"/>
    <mergeCell ref="F30:Z30"/>
    <mergeCell ref="F31:Z31"/>
  </mergeCells>
  <pageMargins left="0.7" right="0.7" top="0.75" bottom="0.75" header="0.3" footer="0.3"/>
  <pageSetup paperSize="9" orientation="portrait" horizontalDpi="180" verticalDpi="18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ЛАБ1</vt:lpstr>
      <vt:lpstr>ЛАБ3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2022-05-18T12:59:51Z</dcterms:modified>
</cp:coreProperties>
</file>